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바탕 화면\"/>
    </mc:Choice>
  </mc:AlternateContent>
  <xr:revisionPtr revIDLastSave="0" documentId="8_{69E8BE1C-3884-4278-BA28-67D5FE1733A4}" xr6:coauthVersionLast="47" xr6:coauthVersionMax="47" xr10:uidLastSave="{00000000-0000-0000-0000-000000000000}"/>
  <bookViews>
    <workbookView xWindow="28680" yWindow="-120" windowWidth="29040" windowHeight="15840" tabRatio="970" xr2:uid="{00000000-000D-0000-FFFF-FFFF00000000}"/>
  </bookViews>
  <sheets>
    <sheet name="일위대가" sheetId="39" r:id="rId1"/>
    <sheet name="노임단가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노임단가!$B$1:$AH$47</definedName>
    <definedName name="_xlnm.Print_Area" localSheetId="0">일위대가!$B$1:$AE$30</definedName>
    <definedName name="_xlnm.Print_Titles" localSheetId="1">노임단가!$1:$3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9" l="1"/>
  <c r="L5" i="39"/>
  <c r="J5" i="39"/>
  <c r="H6" i="39"/>
  <c r="G6" i="39"/>
  <c r="H7" i="39"/>
  <c r="G7" i="39"/>
  <c r="J6" i="39"/>
  <c r="J7" i="39"/>
  <c r="N8" i="39" l="1"/>
  <c r="L8" i="39"/>
  <c r="I8" i="39"/>
  <c r="J8" i="39" s="1"/>
  <c r="H8" i="39" l="1"/>
  <c r="G8" i="39"/>
  <c r="Q39" i="39"/>
  <c r="R39" i="39" s="1"/>
  <c r="Q36" i="39"/>
  <c r="R36" i="39" s="1"/>
  <c r="Q33" i="39"/>
  <c r="R33" i="39" s="1"/>
  <c r="Q30" i="39"/>
  <c r="R30" i="39" s="1"/>
  <c r="G5" i="39"/>
  <c r="H5" i="39" l="1"/>
</calcChain>
</file>

<file path=xl/sharedStrings.xml><?xml version="1.0" encoding="utf-8"?>
<sst xmlns="http://schemas.openxmlformats.org/spreadsheetml/2006/main" count="45" uniqueCount="32">
  <si>
    <t>품    명</t>
  </si>
  <si>
    <t>규   격</t>
  </si>
  <si>
    <t>단위</t>
  </si>
  <si>
    <t>단  가</t>
  </si>
  <si>
    <t>금   액</t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</si>
  <si>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</si>
  <si>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</si>
  <si>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</si>
  <si>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</si>
  <si>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</si>
  <si>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</si>
  <si>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</si>
  <si>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</si>
  <si>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</si>
  <si>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</si>
  <si>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</si>
  <si>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</si>
  <si>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</si>
  <si>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</si>
  <si>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7" type="noConversion"/>
  </si>
  <si>
    <t>인</t>
    <phoneticPr fontId="87" type="noConversion"/>
  </si>
  <si>
    <t>"</t>
    <phoneticPr fontId="3" type="noConversion"/>
  </si>
  <si>
    <t>보통인부</t>
    <phoneticPr fontId="3" type="noConversion"/>
  </si>
  <si>
    <t>보통인부</t>
    <phoneticPr fontId="87" type="noConversion"/>
  </si>
  <si>
    <t>창호공</t>
    <phoneticPr fontId="3" type="noConversion"/>
  </si>
  <si>
    <t>일반</t>
    <phoneticPr fontId="87" type="noConversion"/>
  </si>
  <si>
    <t>나무의사</t>
    <phoneticPr fontId="87" type="noConversion"/>
  </si>
  <si>
    <t>수목치료기술자</t>
    <phoneticPr fontId="87" type="noConversion"/>
  </si>
  <si>
    <t>나무의사</t>
    <phoneticPr fontId="3" type="noConversion"/>
  </si>
  <si>
    <t>수목치료기술자</t>
    <phoneticPr fontId="3" type="noConversion"/>
  </si>
  <si>
    <t>천공성해충 방제용 수간 끈끈이 롤트랩 설치</t>
    <phoneticPr fontId="87" type="noConversion"/>
  </si>
  <si>
    <t>M</t>
    <phoneticPr fontId="8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</si>
</sst>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10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50">
    <xf numFmtId="0" fontId="0" fillId="0" borderId="0">
      <alignment vertical="center"/>
    </xf>
    <xf numFmtId="0" fontId="9" fillId="0" borderId="0"/>
    <xf numFmtId="3" fontId="10" fillId="0" borderId="1"/>
    <xf numFmtId="24" fontId="11" fillId="0" borderId="0" applyFont="0" applyFill="0" applyBorder="0" applyAlignment="0" applyProtection="0"/>
    <xf numFmtId="179" fontId="12" fillId="0" borderId="0" applyNumberFormat="0" applyFont="0" applyFill="0" applyBorder="0" applyAlignment="0" applyProtection="0"/>
    <xf numFmtId="180" fontId="11" fillId="0" borderId="0" applyNumberFormat="0" applyFont="0" applyFill="0" applyBorder="0" applyAlignment="0" applyProtection="0"/>
    <xf numFmtId="179" fontId="12" fillId="0" borderId="0" applyNumberFormat="0" applyFont="0" applyFill="0" applyBorder="0" applyAlignment="0" applyProtection="0"/>
    <xf numFmtId="180" fontId="11" fillId="0" borderId="0" applyNumberFormat="0" applyFont="0" applyFill="0" applyBorder="0" applyAlignment="0" applyProtection="0"/>
    <xf numFmtId="0" fontId="13" fillId="0" borderId="0">
      <alignment vertical="center"/>
    </xf>
    <xf numFmtId="38" fontId="14" fillId="0" borderId="2">
      <alignment horizontal="right"/>
    </xf>
    <xf numFmtId="0" fontId="14" fillId="0" borderId="0"/>
    <xf numFmtId="0" fontId="14" fillId="0" borderId="0"/>
    <xf numFmtId="0" fontId="15" fillId="0" borderId="0" applyFont="0" applyFill="0" applyBorder="0" applyAlignment="0" applyProtection="0"/>
    <xf numFmtId="0" fontId="16" fillId="0" borderId="0"/>
    <xf numFmtId="0" fontId="15" fillId="0" borderId="0"/>
    <xf numFmtId="181" fontId="12" fillId="0" borderId="0" applyFont="0" applyFill="0" applyBorder="0" applyAlignment="0" applyProtection="0"/>
    <xf numFmtId="0" fontId="12" fillId="0" borderId="0"/>
    <xf numFmtId="0" fontId="12" fillId="0" borderId="0"/>
    <xf numFmtId="0" fontId="15" fillId="0" borderId="0"/>
    <xf numFmtId="0" fontId="17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7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6" fillId="0" borderId="0"/>
    <xf numFmtId="0" fontId="15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 applyFont="0" applyFill="0" applyBorder="0" applyAlignment="0" applyProtection="0"/>
    <xf numFmtId="0" fontId="6" fillId="0" borderId="0"/>
    <xf numFmtId="0" fontId="15" fillId="0" borderId="0"/>
    <xf numFmtId="0" fontId="17" fillId="0" borderId="0"/>
    <xf numFmtId="0" fontId="15" fillId="0" borderId="0"/>
    <xf numFmtId="0" fontId="6" fillId="0" borderId="0"/>
    <xf numFmtId="0" fontId="15" fillId="0" borderId="0"/>
    <xf numFmtId="0" fontId="17" fillId="0" borderId="0"/>
    <xf numFmtId="0" fontId="17" fillId="0" borderId="0"/>
    <xf numFmtId="0" fontId="15" fillId="0" borderId="0"/>
    <xf numFmtId="0" fontId="6" fillId="0" borderId="0"/>
    <xf numFmtId="0" fontId="11" fillId="0" borderId="0"/>
    <xf numFmtId="0" fontId="15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 applyFont="0" applyFill="0" applyBorder="0" applyAlignment="0" applyProtection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1" fillId="0" borderId="0"/>
    <xf numFmtId="0" fontId="17" fillId="0" borderId="0"/>
    <xf numFmtId="0" fontId="6" fillId="0" borderId="0"/>
    <xf numFmtId="0" fontId="15" fillId="0" borderId="0"/>
    <xf numFmtId="0" fontId="1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6" fillId="0" borderId="0" applyFont="0" applyFill="0" applyBorder="0" applyAlignment="0" applyProtection="0"/>
    <xf numFmtId="0" fontId="15" fillId="0" borderId="0"/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7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7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5" fillId="0" borderId="0"/>
    <xf numFmtId="0" fontId="6" fillId="0" borderId="0"/>
    <xf numFmtId="0" fontId="1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8" fillId="0" borderId="0"/>
    <xf numFmtId="182" fontId="19" fillId="0" borderId="0" applyFont="0" applyFill="0" applyBorder="0" applyAlignment="0" applyProtection="0">
      <alignment vertical="center"/>
    </xf>
    <xf numFmtId="183" fontId="20" fillId="0" borderId="1">
      <alignment vertical="center"/>
    </xf>
    <xf numFmtId="3" fontId="10" fillId="0" borderId="1"/>
    <xf numFmtId="3" fontId="10" fillId="0" borderId="1"/>
    <xf numFmtId="184" fontId="14" fillId="0" borderId="0">
      <alignment vertical="center"/>
    </xf>
    <xf numFmtId="0" fontId="5" fillId="0" borderId="0">
      <alignment horizontal="center" vertical="center"/>
    </xf>
    <xf numFmtId="185" fontId="12" fillId="0" borderId="0" applyFont="0" applyFill="0" applyBorder="0" applyAlignment="0" applyProtection="0"/>
    <xf numFmtId="0" fontId="5" fillId="0" borderId="0">
      <alignment horizontal="center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22" fillId="0" borderId="0"/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6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187" fontId="12" fillId="0" borderId="0">
      <alignment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22" fillId="0" borderId="0"/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188" fontId="23" fillId="0" borderId="0">
      <alignment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5" fillId="0" borderId="0">
      <alignment horizontal="center" vertical="center"/>
    </xf>
    <xf numFmtId="3" fontId="21" fillId="0" borderId="3">
      <alignment horizontal="right" vertical="center"/>
    </xf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2" fillId="0" borderId="0"/>
    <xf numFmtId="3" fontId="21" fillId="0" borderId="3">
      <alignment horizontal="right" vertical="center"/>
    </xf>
    <xf numFmtId="41" fontId="14" fillId="0" borderId="0">
      <alignment horizontal="center" vertical="center"/>
    </xf>
    <xf numFmtId="189" fontId="14" fillId="0" borderId="0">
      <alignment horizontal="center" vertical="center"/>
    </xf>
    <xf numFmtId="190" fontId="24" fillId="0" borderId="0">
      <alignment horizontal="center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0" fontId="22" fillId="0" borderId="0"/>
    <xf numFmtId="0" fontId="5" fillId="0" borderId="0">
      <alignment horizontal="center" vertical="center"/>
    </xf>
    <xf numFmtId="0" fontId="5" fillId="0" borderId="0">
      <alignment horizontal="center" vertical="center"/>
    </xf>
    <xf numFmtId="3" fontId="21" fillId="0" borderId="3">
      <alignment horizontal="right" vertical="center"/>
    </xf>
    <xf numFmtId="3" fontId="21" fillId="0" borderId="3">
      <alignment horizontal="right" vertical="center"/>
    </xf>
    <xf numFmtId="0" fontId="22" fillId="0" borderId="0"/>
    <xf numFmtId="0" fontId="22" fillId="0" borderId="0"/>
    <xf numFmtId="3" fontId="21" fillId="0" borderId="3">
      <alignment horizontal="right" vertical="center"/>
    </xf>
    <xf numFmtId="0" fontId="5" fillId="0" borderId="0">
      <alignment horizontal="center" vertical="center"/>
    </xf>
    <xf numFmtId="191" fontId="19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/>
    <xf numFmtId="2" fontId="21" fillId="0" borderId="3">
      <alignment horizontal="right" vertical="center"/>
    </xf>
    <xf numFmtId="0" fontId="14" fillId="0" borderId="4">
      <alignment horizontal="center"/>
    </xf>
    <xf numFmtId="2" fontId="21" fillId="0" borderId="3">
      <alignment horizontal="right" vertical="center"/>
    </xf>
    <xf numFmtId="191" fontId="19" fillId="0" borderId="0">
      <alignment vertical="center"/>
    </xf>
    <xf numFmtId="9" fontId="14" fillId="0" borderId="0">
      <protection locked="0"/>
    </xf>
    <xf numFmtId="192" fontId="12" fillId="0" borderId="0">
      <protection locked="0"/>
    </xf>
    <xf numFmtId="0" fontId="25" fillId="0" borderId="0"/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93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5" fontId="27" fillId="0" borderId="1">
      <alignment horizontal="center" vertical="center"/>
    </xf>
    <xf numFmtId="192" fontId="12" fillId="0" borderId="0">
      <protection locked="0"/>
    </xf>
    <xf numFmtId="192" fontId="12" fillId="0" borderId="0">
      <protection locked="0"/>
    </xf>
    <xf numFmtId="0" fontId="12" fillId="0" borderId="0">
      <protection locked="0"/>
    </xf>
    <xf numFmtId="196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12" fillId="0" borderId="0">
      <protection locked="0"/>
    </xf>
    <xf numFmtId="197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192" fontId="12" fillId="0" borderId="0">
      <protection locked="0"/>
    </xf>
    <xf numFmtId="199" fontId="26" fillId="0" borderId="0" applyFont="0" applyFill="0" applyBorder="0" applyAlignment="0" applyProtection="0"/>
    <xf numFmtId="200" fontId="26" fillId="0" borderId="0" applyFont="0" applyFill="0" applyBorder="0" applyAlignment="0" applyProtection="0"/>
    <xf numFmtId="0" fontId="11" fillId="0" borderId="0"/>
    <xf numFmtId="0" fontId="28" fillId="0" borderId="0"/>
    <xf numFmtId="192" fontId="12" fillId="0" borderId="0">
      <protection locked="0"/>
    </xf>
    <xf numFmtId="197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29" fillId="0" borderId="0" applyFont="0" applyFill="0" applyBorder="0" applyAlignment="0" applyProtection="0"/>
    <xf numFmtId="37" fontId="2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92" fontId="12" fillId="0" borderId="0">
      <protection locked="0"/>
    </xf>
    <xf numFmtId="0" fontId="32" fillId="0" borderId="0"/>
    <xf numFmtId="0" fontId="33" fillId="0" borderId="0"/>
    <xf numFmtId="0" fontId="29" fillId="0" borderId="0"/>
    <xf numFmtId="0" fontId="25" fillId="0" borderId="0"/>
    <xf numFmtId="0" fontId="25" fillId="0" borderId="0"/>
    <xf numFmtId="0" fontId="15" fillId="0" borderId="0"/>
    <xf numFmtId="204" fontId="12" fillId="0" borderId="0" applyFill="0" applyBorder="0" applyAlignment="0"/>
    <xf numFmtId="0" fontId="34" fillId="0" borderId="0"/>
    <xf numFmtId="192" fontId="12" fillId="0" borderId="0">
      <protection locked="0"/>
    </xf>
    <xf numFmtId="0" fontId="35" fillId="2" borderId="5">
      <alignment horizontal="center" wrapText="1"/>
    </xf>
    <xf numFmtId="205" fontId="36" fillId="0" borderId="0">
      <protection locked="0"/>
    </xf>
    <xf numFmtId="38" fontId="11" fillId="0" borderId="0" applyFont="0" applyFill="0" applyBorder="0" applyAlignment="0" applyProtection="0"/>
    <xf numFmtId="206" fontId="17" fillId="0" borderId="0"/>
    <xf numFmtId="207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37" fillId="0" borderId="0" applyNumberFormat="0" applyAlignment="0">
      <alignment horizontal="left"/>
    </xf>
    <xf numFmtId="0" fontId="6" fillId="0" borderId="0" applyFont="0" applyFill="0" applyBorder="0" applyAlignment="0" applyProtection="0"/>
    <xf numFmtId="205" fontId="36" fillId="0" borderId="0">
      <protection locked="0"/>
    </xf>
    <xf numFmtId="208" fontId="11" fillId="0" borderId="0" applyFont="0" applyFill="0" applyBorder="0" applyAlignment="0" applyProtection="0"/>
    <xf numFmtId="0" fontId="14" fillId="0" borderId="1" applyFill="0" applyBorder="0" applyAlignment="0"/>
    <xf numFmtId="209" fontId="12" fillId="0" borderId="0" applyFont="0" applyFill="0" applyBorder="0" applyAlignment="0" applyProtection="0"/>
    <xf numFmtId="210" fontId="12" fillId="0" borderId="0" applyFont="0" applyFill="0" applyBorder="0" applyAlignment="0" applyProtection="0"/>
    <xf numFmtId="0" fontId="17" fillId="0" borderId="0"/>
    <xf numFmtId="205" fontId="36" fillId="0" borderId="0">
      <protection locked="0"/>
    </xf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11" fontId="12" fillId="0" borderId="0"/>
    <xf numFmtId="212" fontId="38" fillId="0" borderId="0" applyFill="0" applyBorder="0">
      <alignment horizontal="centerContinuous"/>
    </xf>
    <xf numFmtId="0" fontId="39" fillId="0" borderId="0" applyNumberFormat="0" applyAlignment="0">
      <alignment horizontal="left"/>
    </xf>
    <xf numFmtId="0" fontId="12" fillId="0" borderId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205" fontId="36" fillId="0" borderId="0"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38" fontId="42" fillId="3" borderId="0" applyNumberFormat="0" applyBorder="0" applyAlignment="0" applyProtection="0"/>
    <xf numFmtId="3" fontId="9" fillId="0" borderId="6">
      <alignment horizontal="right" vertical="center"/>
    </xf>
    <xf numFmtId="4" fontId="9" fillId="0" borderId="6">
      <alignment horizontal="right" vertical="center"/>
    </xf>
    <xf numFmtId="0" fontId="43" fillId="0" borderId="0">
      <alignment horizontal="left"/>
    </xf>
    <xf numFmtId="0" fontId="44" fillId="0" borderId="7" applyNumberFormat="0" applyAlignment="0" applyProtection="0">
      <alignment horizontal="left" vertical="center"/>
    </xf>
    <xf numFmtId="0" fontId="44" fillId="0" borderId="8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05" fontId="46" fillId="0" borderId="0">
      <protection locked="0"/>
    </xf>
    <xf numFmtId="205" fontId="46" fillId="0" borderId="0">
      <protection locked="0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0" fontId="42" fillId="2" borderId="1" applyNumberFormat="0" applyBorder="0" applyAlignment="0" applyProtection="0"/>
    <xf numFmtId="213" fontId="49" fillId="0" borderId="0">
      <alignment horizontal="left"/>
    </xf>
    <xf numFmtId="0" fontId="15" fillId="0" borderId="0" applyFont="0" applyFill="0" applyBorder="0" applyAlignment="0" applyProtection="0"/>
    <xf numFmtId="214" fontId="15" fillId="0" borderId="0" applyFont="0" applyFill="0" applyBorder="0" applyAlignment="0" applyProtection="0"/>
    <xf numFmtId="0" fontId="50" fillId="0" borderId="9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37" fontId="51" fillId="0" borderId="0"/>
    <xf numFmtId="0" fontId="10" fillId="0" borderId="10" applyNumberFormat="0" applyFont="0" applyBorder="0" applyProtection="0">
      <alignment horizontal="center" vertical="center"/>
    </xf>
    <xf numFmtId="0" fontId="15" fillId="0" borderId="0" applyNumberFormat="0" applyFill="0" applyBorder="0" applyAlignment="0" applyProtection="0"/>
    <xf numFmtId="215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4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207" fontId="19" fillId="0" borderId="0">
      <alignment vertical="center"/>
    </xf>
    <xf numFmtId="0" fontId="15" fillId="0" borderId="0" applyFont="0" applyFill="0" applyBorder="0" applyAlignment="0" applyProtection="0"/>
    <xf numFmtId="0" fontId="17" fillId="0" borderId="0"/>
    <xf numFmtId="205" fontId="36" fillId="0" borderId="0">
      <protection locked="0"/>
    </xf>
    <xf numFmtId="10" fontId="15" fillId="0" borderId="0" applyFont="0" applyFill="0" applyBorder="0" applyAlignment="0" applyProtection="0"/>
    <xf numFmtId="216" fontId="14" fillId="0" borderId="0">
      <protection locked="0"/>
    </xf>
    <xf numFmtId="30" fontId="53" fillId="0" borderId="0" applyNumberFormat="0" applyFill="0" applyBorder="0" applyAlignment="0" applyProtection="0">
      <alignment horizontal="left"/>
    </xf>
    <xf numFmtId="183" fontId="15" fillId="0" borderId="0" applyFont="0" applyFill="0" applyBorder="0" applyAlignment="0" applyProtection="0"/>
    <xf numFmtId="217" fontId="19" fillId="0" borderId="0">
      <alignment vertical="center"/>
    </xf>
    <xf numFmtId="217" fontId="19" fillId="0" borderId="0">
      <alignment vertical="distributed"/>
    </xf>
    <xf numFmtId="0" fontId="15" fillId="4" borderId="0"/>
    <xf numFmtId="0" fontId="50" fillId="0" borderId="0"/>
    <xf numFmtId="40" fontId="54" fillId="0" borderId="0" applyBorder="0">
      <alignment horizontal="right"/>
    </xf>
    <xf numFmtId="218" fontId="55" fillId="0" borderId="0">
      <alignment horizontal="center"/>
    </xf>
    <xf numFmtId="0" fontId="56" fillId="3" borderId="0">
      <alignment horizontal="centerContinuous"/>
    </xf>
    <xf numFmtId="0" fontId="57" fillId="0" borderId="0" applyFill="0" applyBorder="0" applyProtection="0">
      <alignment horizontal="centerContinuous" vertical="center"/>
    </xf>
    <xf numFmtId="0" fontId="22" fillId="5" borderId="0" applyFill="0" applyBorder="0" applyProtection="0">
      <alignment horizontal="center" vertical="center"/>
    </xf>
    <xf numFmtId="219" fontId="38" fillId="0" borderId="0" applyFill="0" applyBorder="0">
      <alignment horizontal="centerContinuous"/>
    </xf>
    <xf numFmtId="205" fontId="36" fillId="0" borderId="11">
      <protection locked="0"/>
    </xf>
    <xf numFmtId="0" fontId="58" fillId="0" borderId="4">
      <alignment horizontal="left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59" fillId="0" borderId="0">
      <protection locked="0"/>
    </xf>
    <xf numFmtId="0" fontId="60" fillId="0" borderId="0" applyNumberFormat="0" applyFill="0" applyBorder="0" applyAlignment="0" applyProtection="0"/>
    <xf numFmtId="220" fontId="1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2" fillId="0" borderId="0"/>
    <xf numFmtId="0" fontId="19" fillId="0" borderId="0">
      <alignment vertical="center"/>
    </xf>
    <xf numFmtId="0" fontId="12" fillId="0" borderId="0">
      <protection locked="0"/>
    </xf>
    <xf numFmtId="0" fontId="63" fillId="0" borderId="0">
      <protection locked="0"/>
    </xf>
    <xf numFmtId="3" fontId="11" fillId="0" borderId="12">
      <alignment horizontal="center"/>
    </xf>
    <xf numFmtId="0" fontId="31" fillId="0" borderId="13">
      <alignment vertical="center"/>
    </xf>
    <xf numFmtId="3" fontId="7" fillId="0" borderId="14" applyNumberFormat="0" applyFill="0" applyBorder="0" applyProtection="0">
      <alignment horizontal="center" vertical="center"/>
    </xf>
    <xf numFmtId="0" fontId="63" fillId="0" borderId="0"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21" fontId="66" fillId="0" borderId="15">
      <alignment horizontal="center" vertical="center"/>
    </xf>
    <xf numFmtId="183" fontId="6" fillId="0" borderId="6">
      <alignment vertical="center"/>
    </xf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0" fontId="67" fillId="0" borderId="0">
      <alignment vertical="center"/>
    </xf>
    <xf numFmtId="9" fontId="5" fillId="5" borderId="0" applyFill="0" applyBorder="0" applyProtection="0">
      <alignment horizontal="right"/>
    </xf>
    <xf numFmtId="10" fontId="5" fillId="0" borderId="0" applyFill="0" applyBorder="0" applyProtection="0">
      <alignment horizontal="right"/>
    </xf>
    <xf numFmtId="9" fontId="1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8" fillId="0" borderId="0"/>
    <xf numFmtId="0" fontId="14" fillId="0" borderId="0"/>
    <xf numFmtId="183" fontId="69" fillId="0" borderId="16">
      <alignment vertical="center"/>
    </xf>
    <xf numFmtId="0" fontId="12" fillId="0" borderId="17" applyBorder="0"/>
    <xf numFmtId="0" fontId="70" fillId="0" borderId="0" applyNumberFormat="0" applyFont="0" applyFill="0" applyBorder="0" applyProtection="0">
      <alignment horizontal="centerContinuous" vertical="center"/>
    </xf>
    <xf numFmtId="222" fontId="70" fillId="0" borderId="0" applyFill="0" applyBorder="0" applyProtection="0">
      <alignment horizontal="centerContinuous" vertical="center"/>
    </xf>
    <xf numFmtId="223" fontId="70" fillId="0" borderId="0" applyNumberFormat="0" applyFont="0" applyFill="0" applyBorder="0" applyProtection="0">
      <alignment horizontal="centerContinuous"/>
    </xf>
    <xf numFmtId="0" fontId="9" fillId="0" borderId="0" applyNumberFormat="0" applyFont="0" applyFill="0" applyBorder="0" applyProtection="0">
      <alignment horizontal="centerContinuous" vertical="center"/>
    </xf>
    <xf numFmtId="223" fontId="70" fillId="0" borderId="0" applyNumberFormat="0" applyFont="0" applyFill="0" applyBorder="0" applyProtection="0">
      <alignment horizontal="centerContinuous" vertical="center"/>
    </xf>
    <xf numFmtId="38" fontId="20" fillId="0" borderId="0">
      <alignment vertical="center" wrapText="1"/>
    </xf>
    <xf numFmtId="3" fontId="19" fillId="0" borderId="1"/>
    <xf numFmtId="0" fontId="19" fillId="0" borderId="1"/>
    <xf numFmtId="3" fontId="19" fillId="0" borderId="18"/>
    <xf numFmtId="3" fontId="19" fillId="0" borderId="19"/>
    <xf numFmtId="0" fontId="71" fillId="0" borderId="1"/>
    <xf numFmtId="0" fontId="72" fillId="0" borderId="0">
      <alignment horizontal="center"/>
    </xf>
    <xf numFmtId="0" fontId="60" fillId="0" borderId="20">
      <alignment horizontal="center"/>
    </xf>
    <xf numFmtId="0" fontId="62" fillId="0" borderId="21"/>
    <xf numFmtId="4" fontId="62" fillId="0" borderId="17"/>
    <xf numFmtId="224" fontId="12" fillId="0" borderId="17"/>
    <xf numFmtId="0" fontId="12" fillId="0" borderId="17"/>
    <xf numFmtId="223" fontId="27" fillId="0" borderId="22" applyFont="0" applyFill="0" applyBorder="0" applyAlignment="0" applyProtection="0">
      <alignment vertical="center"/>
    </xf>
    <xf numFmtId="222" fontId="27" fillId="0" borderId="22" applyFont="0" applyFill="0" applyBorder="0" applyAlignment="0" applyProtection="0">
      <alignment vertical="center"/>
    </xf>
    <xf numFmtId="225" fontId="67" fillId="0" borderId="0">
      <alignment vertical="center"/>
    </xf>
    <xf numFmtId="183" fontId="73" fillId="0" borderId="16">
      <alignment vertical="center"/>
    </xf>
    <xf numFmtId="226" fontId="27" fillId="0" borderId="16" applyFont="0" applyAlignment="0" applyProtection="0">
      <alignment vertical="center"/>
    </xf>
    <xf numFmtId="226" fontId="12" fillId="0" borderId="0" applyFont="0" applyFill="0" applyBorder="0" applyAlignment="0" applyProtection="0"/>
    <xf numFmtId="223" fontId="70" fillId="0" borderId="0" applyFont="0" applyFill="0" applyBorder="0" applyProtection="0">
      <alignment horizontal="centerContinuous" vertical="center"/>
    </xf>
    <xf numFmtId="227" fontId="15" fillId="0" borderId="0">
      <alignment vertical="center"/>
    </xf>
    <xf numFmtId="228" fontId="70" fillId="0" borderId="0" applyFont="0" applyFill="0" applyBorder="0" applyProtection="0">
      <alignment horizontal="centerContinuous" vertical="center"/>
    </xf>
    <xf numFmtId="190" fontId="70" fillId="0" borderId="0" applyFont="0" applyFill="0" applyBorder="0" applyProtection="0">
      <alignment horizontal="centerContinuous" vertical="center"/>
    </xf>
    <xf numFmtId="229" fontId="70" fillId="0" borderId="23" applyFont="0" applyFill="0" applyBorder="0" applyProtection="0">
      <alignment horizontal="right" vertical="center"/>
      <protection locked="0"/>
    </xf>
    <xf numFmtId="229" fontId="6" fillId="0" borderId="0" applyFont="0" applyFill="0" applyBorder="0" applyAlignment="0" applyProtection="0">
      <alignment vertical="center"/>
    </xf>
    <xf numFmtId="41" fontId="86" fillId="0" borderId="0" applyFont="0" applyFill="0" applyBorder="0" applyAlignment="0" applyProtection="0">
      <alignment vertical="center"/>
    </xf>
    <xf numFmtId="176" fontId="4" fillId="0" borderId="0"/>
    <xf numFmtId="41" fontId="12" fillId="0" borderId="0" applyFont="0" applyFill="0" applyBorder="0" applyAlignment="0" applyProtection="0"/>
    <xf numFmtId="177" fontId="8" fillId="0" borderId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8" fontId="82" fillId="0" borderId="0"/>
    <xf numFmtId="183" fontId="14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0" fontId="17" fillId="0" borderId="0"/>
    <xf numFmtId="0" fontId="17" fillId="0" borderId="0"/>
    <xf numFmtId="0" fontId="74" fillId="0" borderId="24"/>
    <xf numFmtId="0" fontId="75" fillId="0" borderId="0" applyNumberFormat="0" applyFill="0" applyBorder="0" applyAlignment="0" applyProtection="0">
      <alignment vertical="top"/>
      <protection locked="0"/>
    </xf>
    <xf numFmtId="230" fontId="12" fillId="0" borderId="1" applyBorder="0">
      <alignment vertical="center"/>
    </xf>
    <xf numFmtId="231" fontId="76" fillId="0" borderId="0" applyFill="0" applyBorder="0">
      <alignment horizontal="centerContinuous"/>
    </xf>
    <xf numFmtId="232" fontId="76" fillId="0" borderId="0" applyFill="0" applyBorder="0">
      <alignment horizontal="centerContinuous"/>
    </xf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223" fontId="22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5" fontId="73" fillId="0" borderId="0" applyFont="0" applyFill="0" applyBorder="0" applyAlignment="0" applyProtection="0"/>
    <xf numFmtId="236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4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3" fontId="73" fillId="0" borderId="0" applyFont="0" applyFill="0" applyBorder="0" applyAlignment="0" applyProtection="0"/>
    <xf numFmtId="237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9" fontId="12" fillId="0" borderId="0" applyFont="0" applyFill="0" applyBorder="0" applyAlignment="0" applyProtection="0"/>
    <xf numFmtId="240" fontId="73" fillId="0" borderId="0" applyFont="0" applyFill="0" applyBorder="0" applyAlignment="0" applyProtection="0"/>
    <xf numFmtId="240" fontId="73" fillId="0" borderId="0" applyFont="0" applyFill="0" applyBorder="0" applyAlignment="0" applyProtection="0"/>
    <xf numFmtId="241" fontId="73" fillId="0" borderId="0" applyFont="0" applyFill="0" applyBorder="0" applyAlignment="0" applyProtection="0"/>
    <xf numFmtId="242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184" fontId="77" fillId="0" borderId="0" applyFont="0" applyFill="0" applyBorder="0" applyAlignment="0" applyProtection="0"/>
    <xf numFmtId="240" fontId="73" fillId="0" borderId="0" applyFont="0" applyFill="0" applyBorder="0" applyAlignment="0" applyProtection="0"/>
    <xf numFmtId="184" fontId="77" fillId="0" borderId="0" applyFont="0" applyFill="0" applyBorder="0" applyAlignment="0" applyProtection="0"/>
    <xf numFmtId="239" fontId="12" fillId="0" borderId="0" applyFont="0" applyFill="0" applyBorder="0" applyAlignment="0" applyProtection="0"/>
    <xf numFmtId="24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84" fontId="77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238" fontId="73" fillId="0" borderId="0" applyFont="0" applyFill="0" applyBorder="0" applyAlignment="0" applyProtection="0"/>
    <xf numFmtId="0" fontId="78" fillId="0" borderId="0">
      <alignment vertical="center"/>
    </xf>
    <xf numFmtId="223" fontId="70" fillId="0" borderId="0" applyNumberFormat="0" applyFont="0" applyFill="0" applyBorder="0" applyProtection="0">
      <alignment vertical="center"/>
    </xf>
    <xf numFmtId="0" fontId="20" fillId="0" borderId="0" applyNumberFormat="0" applyBorder="0" applyAlignment="0">
      <alignment horizontal="centerContinuous" vertical="center"/>
    </xf>
    <xf numFmtId="4" fontId="63" fillId="0" borderId="0">
      <protection locked="0"/>
    </xf>
    <xf numFmtId="244" fontId="11" fillId="0" borderId="0">
      <protection locked="0"/>
    </xf>
    <xf numFmtId="245" fontId="38" fillId="0" borderId="0" applyFill="0" applyBorder="0">
      <alignment horizontal="centerContinuous"/>
    </xf>
    <xf numFmtId="246" fontId="76" fillId="0" borderId="0" applyFill="0" applyBorder="0">
      <alignment horizontal="centerContinuous"/>
    </xf>
    <xf numFmtId="247" fontId="76" fillId="0" borderId="0" applyFill="0" applyBorder="0">
      <alignment horizontal="centerContinuous"/>
    </xf>
    <xf numFmtId="0" fontId="14" fillId="0" borderId="0"/>
    <xf numFmtId="1" fontId="79" fillId="5" borderId="0" applyNumberFormat="0" applyFont="0" applyFill="0" applyBorder="0" applyAlignment="0">
      <alignment vertical="center"/>
    </xf>
    <xf numFmtId="193" fontId="8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/>
    <xf numFmtId="183" fontId="14" fillId="0" borderId="0" applyNumberFormat="0" applyFont="0" applyFill="0" applyBorder="0" applyProtection="0">
      <alignment vertical="center"/>
    </xf>
    <xf numFmtId="248" fontId="15" fillId="0" borderId="1"/>
    <xf numFmtId="249" fontId="14" fillId="5" borderId="0" applyFill="0" applyBorder="0" applyProtection="0">
      <alignment horizontal="right"/>
    </xf>
    <xf numFmtId="225" fontId="81" fillId="0" borderId="0" applyFont="0" applyFill="0" applyBorder="0" applyAlignment="0" applyProtection="0"/>
    <xf numFmtId="3" fontId="25" fillId="0" borderId="0" applyFill="0" applyBorder="0" applyProtection="0"/>
    <xf numFmtId="250" fontId="11" fillId="0" borderId="0" applyFont="0" applyFill="0" applyBorder="0" applyAlignment="0" applyProtection="0"/>
    <xf numFmtId="251" fontId="11" fillId="0" borderId="0" applyFont="0" applyFill="0" applyBorder="0" applyAlignment="0" applyProtection="0"/>
    <xf numFmtId="252" fontId="81" fillId="0" borderId="1">
      <alignment vertical="center"/>
    </xf>
    <xf numFmtId="253" fontId="11" fillId="0" borderId="0" applyFont="0" applyFill="0" applyBorder="0" applyAlignment="0" applyProtection="0"/>
    <xf numFmtId="254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42" fontId="12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4" fillId="0" borderId="0" applyFont="0" applyFill="0" applyBorder="0" applyAlignment="0" applyProtection="0"/>
    <xf numFmtId="255" fontId="11" fillId="0" borderId="0">
      <protection locked="0"/>
    </xf>
    <xf numFmtId="0" fontId="12" fillId="0" borderId="0"/>
    <xf numFmtId="0" fontId="73" fillId="0" borderId="23">
      <alignment horizontal="center" vertical="center"/>
    </xf>
    <xf numFmtId="0" fontId="73" fillId="0" borderId="23">
      <alignment horizontal="left" vertical="center"/>
    </xf>
    <xf numFmtId="0" fontId="73" fillId="0" borderId="23">
      <alignment vertical="center" textRotation="255"/>
    </xf>
    <xf numFmtId="0" fontId="12" fillId="0" borderId="0"/>
    <xf numFmtId="0" fontId="14" fillId="0" borderId="0"/>
    <xf numFmtId="0" fontId="88" fillId="0" borderId="0">
      <alignment vertical="center"/>
    </xf>
    <xf numFmtId="0" fontId="82" fillId="0" borderId="0"/>
    <xf numFmtId="0" fontId="89" fillId="0" borderId="0">
      <alignment vertical="center"/>
    </xf>
    <xf numFmtId="0" fontId="4" fillId="0" borderId="0"/>
    <xf numFmtId="0" fontId="6" fillId="0" borderId="0"/>
    <xf numFmtId="0" fontId="82" fillId="0" borderId="0"/>
    <xf numFmtId="0" fontId="12" fillId="0" borderId="0"/>
    <xf numFmtId="0" fontId="8" fillId="0" borderId="0"/>
    <xf numFmtId="0" fontId="12" fillId="0" borderId="0"/>
    <xf numFmtId="0" fontId="8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23">
      <alignment vertical="center" wrapText="1"/>
    </xf>
    <xf numFmtId="0" fontId="12" fillId="0" borderId="1" applyNumberFormat="0" applyFill="0" applyProtection="0">
      <alignment vertical="center"/>
    </xf>
    <xf numFmtId="0" fontId="63" fillId="0" borderId="25">
      <protection locked="0"/>
    </xf>
    <xf numFmtId="256" fontId="11" fillId="0" borderId="0">
      <protection locked="0"/>
    </xf>
    <xf numFmtId="257" fontId="11" fillId="0" borderId="0">
      <protection locked="0"/>
    </xf>
    <xf numFmtId="183" fontId="14" fillId="0" borderId="26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6" borderId="0" xfId="0" applyFill="1">
      <alignment vertical="center"/>
    </xf>
    <xf numFmtId="0" fontId="90" fillId="6" borderId="0" xfId="0" applyFont="1" applyFill="1" applyAlignment="1"/>
    <xf numFmtId="0" fontId="93" fillId="6" borderId="0" xfId="0" applyFont="1" applyFill="1" applyAlignment="1"/>
    <xf numFmtId="0" fontId="82" fillId="6" borderId="0" xfId="2326" applyFill="1"/>
    <xf numFmtId="3" fontId="85" fillId="6" borderId="27" xfId="2326" applyNumberFormat="1" applyFont="1" applyFill="1" applyBorder="1" applyAlignment="1">
      <alignment horizontal="center" vertical="center"/>
    </xf>
    <xf numFmtId="3" fontId="85" fillId="6" borderId="28" xfId="2326" applyNumberFormat="1" applyFont="1" applyFill="1" applyBorder="1" applyAlignment="1">
      <alignment horizontal="center" vertical="center"/>
    </xf>
    <xf numFmtId="3" fontId="85" fillId="6" borderId="30" xfId="2326" applyNumberFormat="1" applyFont="1" applyFill="1" applyBorder="1" applyAlignment="1">
      <alignment horizontal="center" vertical="center"/>
    </xf>
    <xf numFmtId="3" fontId="84" fillId="6" borderId="32" xfId="2326" applyNumberFormat="1" applyFont="1" applyFill="1" applyBorder="1" applyAlignment="1">
      <alignment horizontal="center" vertical="center"/>
    </xf>
    <xf numFmtId="3" fontId="84" fillId="6" borderId="6" xfId="2326" applyNumberFormat="1" applyFont="1" applyFill="1" applyBorder="1" applyAlignment="1">
      <alignment horizontal="left" vertical="center"/>
    </xf>
    <xf numFmtId="3" fontId="84" fillId="6" borderId="6" xfId="2326" applyNumberFormat="1" applyFont="1" applyFill="1" applyBorder="1" applyAlignment="1">
      <alignment horizontal="center" vertical="center"/>
    </xf>
    <xf numFmtId="3" fontId="84" fillId="6" borderId="31" xfId="2326" applyNumberFormat="1" applyFont="1" applyFill="1" applyBorder="1" applyAlignment="1">
      <alignment horizontal="center" vertical="center"/>
    </xf>
    <xf numFmtId="3" fontId="82" fillId="6" borderId="0" xfId="2326" applyNumberFormat="1" applyFill="1"/>
    <xf numFmtId="3" fontId="84" fillId="6" borderId="35" xfId="2326" applyNumberFormat="1" applyFont="1" applyFill="1" applyBorder="1" applyAlignment="1">
      <alignment horizontal="center" vertical="center"/>
    </xf>
    <xf numFmtId="3" fontId="84" fillId="6" borderId="34" xfId="2326" applyNumberFormat="1" applyFont="1" applyFill="1" applyBorder="1" applyAlignment="1">
      <alignment horizontal="left" vertical="center"/>
    </xf>
    <xf numFmtId="3" fontId="84" fillId="6" borderId="34" xfId="2326" applyNumberFormat="1" applyFont="1" applyFill="1" applyBorder="1" applyAlignment="1">
      <alignment horizontal="center" vertical="center"/>
    </xf>
    <xf numFmtId="3" fontId="84" fillId="6" borderId="14" xfId="2326" applyNumberFormat="1" applyFont="1" applyFill="1" applyBorder="1" applyAlignment="1">
      <alignment horizontal="center" vertical="center"/>
    </xf>
    <xf numFmtId="0" fontId="82" fillId="6" borderId="0" xfId="2326" applyFill="1" applyAlignment="1">
      <alignment vertical="center"/>
    </xf>
    <xf numFmtId="0" fontId="82" fillId="6" borderId="0" xfId="2326" applyFill="1" applyAlignment="1">
      <alignment horizontal="center"/>
    </xf>
    <xf numFmtId="0" fontId="82" fillId="6" borderId="0" xfId="2326" applyFill="1" applyAlignment="1">
      <alignment horizontal="center" vertical="center"/>
    </xf>
    <xf numFmtId="3" fontId="4" fillId="6" borderId="31" xfId="2326" applyNumberFormat="1" applyFont="1" applyFill="1" applyBorder="1" applyAlignment="1">
      <alignment horizontal="center" vertical="center"/>
    </xf>
    <xf numFmtId="0" fontId="15" fillId="6" borderId="0" xfId="0" applyFont="1" applyFill="1" applyAlignment="1"/>
    <xf numFmtId="0" fontId="96" fillId="6" borderId="0" xfId="0" applyFont="1" applyFill="1" applyAlignment="1"/>
    <xf numFmtId="0" fontId="97" fillId="6" borderId="0" xfId="0" applyFont="1" applyFill="1">
      <alignment vertical="center"/>
    </xf>
    <xf numFmtId="0" fontId="98" fillId="6" borderId="0" xfId="0" applyFont="1" applyFill="1" applyAlignment="1">
      <alignment horizontal="center" vertical="center"/>
    </xf>
    <xf numFmtId="0" fontId="98" fillId="6" borderId="0" xfId="0" applyFont="1" applyFill="1" applyAlignment="1"/>
    <xf numFmtId="0" fontId="99" fillId="6" borderId="0" xfId="0" applyFont="1" applyFill="1" applyAlignment="1">
      <alignment horizontal="center" vertical="center"/>
    </xf>
    <xf numFmtId="0" fontId="99" fillId="6" borderId="0" xfId="0" applyFont="1" applyFill="1" applyAlignment="1"/>
    <xf numFmtId="0" fontId="100" fillId="6" borderId="0" xfId="0" applyFont="1" applyFill="1" applyAlignment="1">
      <alignment horizontal="center" vertical="center"/>
    </xf>
    <xf numFmtId="0" fontId="100" fillId="6" borderId="0" xfId="0" applyFont="1" applyFill="1">
      <alignment vertical="center"/>
    </xf>
    <xf numFmtId="3" fontId="4" fillId="6" borderId="6" xfId="2326" applyNumberFormat="1" applyFont="1" applyFill="1" applyBorder="1" applyAlignment="1">
      <alignment horizontal="center" vertical="center"/>
    </xf>
    <xf numFmtId="3" fontId="91" fillId="6" borderId="4" xfId="0" applyNumberFormat="1" applyFont="1" applyFill="1" applyBorder="1" applyAlignment="1">
      <alignment horizontal="center" vertical="center"/>
    </xf>
    <xf numFmtId="3" fontId="91" fillId="6" borderId="23" xfId="0" applyNumberFormat="1" applyFont="1" applyFill="1" applyBorder="1" applyAlignment="1">
      <alignment horizontal="center" vertical="center"/>
    </xf>
    <xf numFmtId="4" fontId="91" fillId="6" borderId="23" xfId="0" applyNumberFormat="1" applyFont="1" applyFill="1" applyBorder="1" applyAlignment="1">
      <alignment horizontal="center" vertical="center"/>
    </xf>
    <xf numFmtId="41" fontId="95" fillId="6" borderId="23" xfId="2236" applyFont="1" applyFill="1" applyBorder="1" applyAlignment="1">
      <alignment horizontal="center" vertical="center"/>
    </xf>
    <xf numFmtId="41" fontId="91" fillId="6" borderId="23" xfId="2236" applyFont="1" applyFill="1" applyBorder="1" applyAlignment="1">
      <alignment horizontal="center" vertical="center"/>
    </xf>
    <xf numFmtId="41" fontId="91" fillId="6" borderId="23" xfId="2236" applyFont="1" applyFill="1" applyBorder="1" applyAlignment="1">
      <alignment horizontal="right" vertical="center"/>
    </xf>
    <xf numFmtId="41" fontId="91" fillId="6" borderId="36" xfId="2236" applyFont="1" applyFill="1" applyBorder="1" applyAlignment="1">
      <alignment horizontal="center" vertical="center"/>
    </xf>
    <xf numFmtId="3" fontId="91" fillId="6" borderId="23" xfId="0" applyNumberFormat="1" applyFont="1" applyFill="1" applyBorder="1" applyAlignment="1">
      <alignment horizontal="center" vertical="center" shrinkToFit="1"/>
    </xf>
    <xf numFmtId="187" fontId="91" fillId="6" borderId="23" xfId="0" applyNumberFormat="1" applyFont="1" applyFill="1" applyBorder="1" applyAlignment="1">
      <alignment horizontal="center" vertical="center"/>
    </xf>
    <xf numFmtId="3" fontId="95" fillId="6" borderId="4" xfId="0" applyNumberFormat="1" applyFont="1" applyFill="1" applyBorder="1" applyAlignment="1">
      <alignment horizontal="center" vertical="center"/>
    </xf>
    <xf numFmtId="3" fontId="95" fillId="6" borderId="23" xfId="0" applyNumberFormat="1" applyFont="1" applyFill="1" applyBorder="1" applyAlignment="1">
      <alignment horizontal="center" vertical="center"/>
    </xf>
    <xf numFmtId="41" fontId="95" fillId="6" borderId="36" xfId="2236" applyFont="1" applyFill="1" applyBorder="1" applyAlignment="1">
      <alignment horizontal="center" vertical="center"/>
    </xf>
    <xf numFmtId="187" fontId="27" fillId="6" borderId="23" xfId="0" applyNumberFormat="1" applyFont="1" applyFill="1" applyBorder="1" applyAlignment="1">
      <alignment horizontal="center" vertical="center"/>
    </xf>
    <xf numFmtId="3" fontId="95" fillId="6" borderId="23" xfId="0" applyNumberFormat="1" applyFont="1" applyFill="1" applyBorder="1" applyAlignment="1">
      <alignment horizontal="center" vertical="center" wrapText="1"/>
    </xf>
    <xf numFmtId="258" fontId="91" fillId="6" borderId="23" xfId="0" applyNumberFormat="1" applyFont="1" applyFill="1" applyBorder="1" applyAlignment="1">
      <alignment horizontal="center" vertical="center"/>
    </xf>
    <xf numFmtId="3" fontId="92" fillId="6" borderId="29" xfId="0" applyNumberFormat="1" applyFont="1" applyFill="1" applyBorder="1" applyAlignment="1">
      <alignment horizontal="center" vertical="center"/>
    </xf>
    <xf numFmtId="41" fontId="95" fillId="6" borderId="37" xfId="2236" applyFont="1" applyFill="1" applyBorder="1" applyAlignment="1">
      <alignment horizontal="center" vertical="center"/>
    </xf>
    <xf numFmtId="3" fontId="91" fillId="6" borderId="37" xfId="0" applyNumberFormat="1" applyFont="1" applyFill="1" applyBorder="1" applyAlignment="1">
      <alignment horizontal="center" vertical="center"/>
    </xf>
    <xf numFmtId="41" fontId="91" fillId="6" borderId="37" xfId="2236" applyFont="1" applyFill="1" applyBorder="1" applyAlignment="1">
      <alignment horizontal="center" vertical="center"/>
    </xf>
    <xf numFmtId="41" fontId="91" fillId="6" borderId="37" xfId="2236" applyFont="1" applyFill="1" applyBorder="1" applyAlignment="1">
      <alignment horizontal="right" vertical="center"/>
    </xf>
    <xf numFmtId="3" fontId="91" fillId="6" borderId="37" xfId="0" applyNumberFormat="1" applyFont="1" applyFill="1" applyBorder="1" applyAlignment="1">
      <alignment horizontal="center" vertical="center" shrinkToFit="1"/>
    </xf>
    <xf numFmtId="258" fontId="91" fillId="6" borderId="37" xfId="0" applyNumberFormat="1" applyFont="1" applyFill="1" applyBorder="1" applyAlignment="1">
      <alignment horizontal="center" vertical="center"/>
    </xf>
    <xf numFmtId="3" fontId="95" fillId="6" borderId="38" xfId="0" applyNumberFormat="1" applyFont="1" applyFill="1" applyBorder="1" applyAlignment="1">
      <alignment horizontal="center" vertical="center"/>
    </xf>
    <xf numFmtId="41" fontId="95" fillId="6" borderId="38" xfId="2236" applyFont="1" applyFill="1" applyBorder="1" applyAlignment="1">
      <alignment horizontal="center" vertical="center"/>
    </xf>
    <xf numFmtId="41" fontId="27" fillId="6" borderId="38" xfId="2236" applyFont="1" applyFill="1" applyBorder="1" applyAlignment="1">
      <alignment horizontal="center" vertical="center"/>
    </xf>
    <xf numFmtId="3" fontId="27" fillId="6" borderId="38" xfId="0" applyNumberFormat="1" applyFont="1" applyFill="1" applyBorder="1" applyAlignment="1">
      <alignment horizontal="center" vertical="center"/>
    </xf>
    <xf numFmtId="187" fontId="95" fillId="6" borderId="38" xfId="0" applyNumberFormat="1" applyFont="1" applyFill="1" applyBorder="1" applyAlignment="1">
      <alignment horizontal="center" vertical="center"/>
    </xf>
    <xf numFmtId="258" fontId="27" fillId="6" borderId="38" xfId="0" applyNumberFormat="1" applyFont="1" applyFill="1" applyBorder="1" applyAlignment="1">
      <alignment horizontal="center" vertical="center"/>
    </xf>
    <xf numFmtId="3" fontId="95" fillId="7" borderId="38" xfId="0" applyNumberFormat="1" applyFont="1" applyFill="1" applyBorder="1" applyAlignment="1">
      <alignment horizontal="center" vertical="center"/>
    </xf>
    <xf numFmtId="41" fontId="95" fillId="7" borderId="38" xfId="2236" applyFont="1" applyFill="1" applyBorder="1" applyAlignment="1">
      <alignment horizontal="center" vertical="center"/>
    </xf>
    <xf numFmtId="0" fontId="94" fillId="6" borderId="0" xfId="0" applyFont="1" applyFill="1" applyAlignment="1">
      <alignment horizontal="center" vertical="center"/>
    </xf>
    <xf numFmtId="0" fontId="90" fillId="6" borderId="0" xfId="0" applyFont="1" applyFill="1" applyAlignment="1"/>
    <xf numFmtId="3" fontId="92" fillId="6" borderId="33" xfId="0" applyNumberFormat="1" applyFont="1" applyFill="1" applyBorder="1" applyAlignment="1">
      <alignment horizontal="center" vertical="center"/>
    </xf>
    <xf numFmtId="3" fontId="92" fillId="6" borderId="29" xfId="0" applyNumberFormat="1" applyFont="1" applyFill="1" applyBorder="1" applyAlignment="1">
      <alignment horizontal="center" vertical="center"/>
    </xf>
    <xf numFmtId="0" fontId="83" fillId="6" borderId="0" xfId="2326" applyFont="1" applyFill="1" applyAlignment="1">
      <alignment horizontal="center" vertical="center"/>
    </xf>
    <xf numFmtId="0" fontId="82" fillId="6" borderId="0" xfId="2326" applyFill="1"/>
    <xf numFmtId="3" fontId="27" fillId="6" borderId="38" xfId="0" applyNumberFormat="1" applyFont="1" applyFill="1" applyBorder="1" applyAlignment="1">
      <alignment horizontal="left" vertical="center"/>
    </xf>
  </cellXfs>
  <cellStyles count="2350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쉼표 [0] 9" xfId="2349" xr:uid="{5314F173-B5E8-49E4-8EBE-F2EB90DA10BD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14" xfId="2348" xr:uid="{F110186E-6109-4616-812E-66FD91C897C7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432953</xdr:colOff>
      <xdr:row>0</xdr:row>
      <xdr:rowOff>0</xdr:rowOff>
    </xdr:from>
    <xdr:to>
      <xdr:col>33</xdr:col>
      <xdr:colOff>428622</xdr:colOff>
      <xdr:row>45</xdr:row>
      <xdr:rowOff>26595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D1AC6B60-4ABA-40D4-8840-8AE43443C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02544" y="0"/>
          <a:ext cx="7615669" cy="10486777"/>
        </a:xfrm>
        <a:prstGeom prst="rect">
          <a:avLst/>
        </a:prstGeom>
      </xdr:spPr>
    </xdr:pic>
    <xdr:clientData/>
  </xdr:twoCellAnchor>
  <xdr:twoCellAnchor editAs="oneCell">
    <xdr:from>
      <xdr:col>10</xdr:col>
      <xdr:colOff>408214</xdr:colOff>
      <xdr:row>0</xdr:row>
      <xdr:rowOff>285750</xdr:rowOff>
    </xdr:from>
    <xdr:to>
      <xdr:col>21</xdr:col>
      <xdr:colOff>571499</xdr:colOff>
      <xdr:row>46</xdr:row>
      <xdr:rowOff>71437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74484D8-CC6C-2596-209A-97245FE52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65078" y="285750"/>
          <a:ext cx="7783285" cy="1040173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23</xdr:col>
      <xdr:colOff>14191</xdr:colOff>
      <xdr:row>5</xdr:row>
      <xdr:rowOff>94741</xdr:rowOff>
    </xdr:from>
    <xdr:to>
      <xdr:col>28</xdr:col>
      <xdr:colOff>554182</xdr:colOff>
      <xdr:row>6</xdr:row>
      <xdr:rowOff>138546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34CDD411-4A93-4EFF-872C-BF84A0127B34}"/>
            </a:ext>
          </a:extLst>
        </xdr:cNvPr>
        <xdr:cNvSpPr/>
      </xdr:nvSpPr>
      <xdr:spPr>
        <a:xfrm>
          <a:off x="17176509" y="1428241"/>
          <a:ext cx="4003628" cy="320896"/>
        </a:xfrm>
        <a:prstGeom prst="rect">
          <a:avLst/>
        </a:prstGeom>
        <a:noFill/>
        <a:ln w="412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 editAs="oneCell">
    <xdr:from>
      <xdr:col>1</xdr:col>
      <xdr:colOff>44424</xdr:colOff>
      <xdr:row>8</xdr:row>
      <xdr:rowOff>15810</xdr:rowOff>
    </xdr:from>
    <xdr:to>
      <xdr:col>9</xdr:col>
      <xdr:colOff>581288</xdr:colOff>
      <xdr:row>29</xdr:row>
      <xdr:rowOff>100895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E28AFFF2-17CB-4C3E-AFED-BDE8FD257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120" y="2177571"/>
          <a:ext cx="7933233" cy="5816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Y40"/>
  <sheetViews>
    <sheetView tabSelected="1" zoomScale="145" zoomScaleNormal="145" zoomScaleSheetLayoutView="115" workbookViewId="0">
      <pane ySplit="4" topLeftCell="A5" activePane="bottomLeft" state="frozen"/>
      <selection pane="bottomLeft" activeCell="C9" sqref="C9"/>
    </sheetView>
  </sheetViews>
  <sheetFormatPr defaultRowHeight="16.5"/>
  <cols>
    <col min="1" max="1" width="0.625" style="1" customWidth="1"/>
    <col min="2" max="2" width="7" style="1" customWidth="1"/>
    <col min="3" max="3" width="35" style="1" customWidth="1"/>
    <col min="4" max="4" width="18.75" style="1" customWidth="1"/>
    <col min="5" max="5" width="6.25" style="1" customWidth="1"/>
    <col min="6" max="6" width="5" style="1" customWidth="1"/>
    <col min="7" max="7" width="9.375" style="23" customWidth="1"/>
    <col min="8" max="8" width="10.5" style="23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7" width="9" style="28"/>
    <col min="18" max="25" width="9" style="29"/>
    <col min="26" max="16384" width="9" style="1"/>
  </cols>
  <sheetData>
    <row r="1" spans="2:25" s="2" customFormat="1" ht="24.95" customHeight="1">
      <c r="B1" s="61" t="s">
        <v>18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24"/>
      <c r="Q1" s="24"/>
      <c r="R1" s="25"/>
      <c r="S1" s="25"/>
      <c r="T1" s="25"/>
      <c r="U1" s="25"/>
      <c r="V1" s="25"/>
      <c r="W1" s="25"/>
      <c r="X1" s="25"/>
      <c r="Y1" s="25"/>
    </row>
    <row r="2" spans="2:25" s="2" customFormat="1" ht="9.9499999999999993" customHeight="1"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4"/>
      <c r="Q2" s="24"/>
      <c r="R2" s="25"/>
      <c r="S2" s="25"/>
      <c r="T2" s="25"/>
      <c r="U2" s="25"/>
      <c r="V2" s="25"/>
      <c r="W2" s="25"/>
      <c r="X2" s="25"/>
      <c r="Y2" s="25"/>
    </row>
    <row r="3" spans="2:25" s="3" customFormat="1" ht="15.4" customHeight="1">
      <c r="B3" s="63" t="s">
        <v>17</v>
      </c>
      <c r="C3" s="63" t="s">
        <v>0</v>
      </c>
      <c r="D3" s="63" t="s">
        <v>1</v>
      </c>
      <c r="E3" s="63" t="s">
        <v>12</v>
      </c>
      <c r="F3" s="63" t="s">
        <v>2</v>
      </c>
      <c r="G3" s="63" t="s">
        <v>13</v>
      </c>
      <c r="H3" s="63"/>
      <c r="I3" s="63" t="s">
        <v>14</v>
      </c>
      <c r="J3" s="63"/>
      <c r="K3" s="63" t="s">
        <v>15</v>
      </c>
      <c r="L3" s="63"/>
      <c r="M3" s="63" t="s">
        <v>16</v>
      </c>
      <c r="N3" s="63"/>
      <c r="O3" s="63" t="s">
        <v>9</v>
      </c>
      <c r="P3" s="26"/>
      <c r="Q3" s="26"/>
      <c r="R3" s="27"/>
      <c r="S3" s="27"/>
      <c r="T3" s="27"/>
      <c r="U3" s="27"/>
      <c r="V3" s="27"/>
      <c r="W3" s="27"/>
      <c r="X3" s="27"/>
      <c r="Y3" s="27"/>
    </row>
    <row r="4" spans="2:25" s="3" customFormat="1" ht="19.7" customHeight="1">
      <c r="B4" s="64"/>
      <c r="C4" s="64"/>
      <c r="D4" s="64"/>
      <c r="E4" s="64"/>
      <c r="F4" s="64"/>
      <c r="G4" s="46" t="s">
        <v>3</v>
      </c>
      <c r="H4" s="46" t="s">
        <v>4</v>
      </c>
      <c r="I4" s="46" t="s">
        <v>3</v>
      </c>
      <c r="J4" s="46" t="s">
        <v>4</v>
      </c>
      <c r="K4" s="46" t="s">
        <v>3</v>
      </c>
      <c r="L4" s="46" t="s">
        <v>4</v>
      </c>
      <c r="M4" s="46" t="s">
        <v>3</v>
      </c>
      <c r="N4" s="46" t="s">
        <v>4</v>
      </c>
      <c r="O4" s="64"/>
      <c r="P4" s="26"/>
      <c r="Q4" s="26"/>
      <c r="R4" s="27"/>
      <c r="S4" s="27"/>
      <c r="T4" s="27"/>
      <c r="U4" s="27"/>
      <c r="V4" s="27"/>
      <c r="W4" s="27"/>
      <c r="X4" s="27"/>
      <c r="Y4" s="27"/>
    </row>
    <row r="5" spans="2:25" s="22" customFormat="1" ht="19.7" customHeight="1">
      <c r="B5" s="59" t="s">
        <v>19</v>
      </c>
      <c r="C5" s="59" t="s">
        <v>30</v>
      </c>
      <c r="D5" s="59" t="s">
        <v>25</v>
      </c>
      <c r="E5" s="59">
        <v>1</v>
      </c>
      <c r="F5" s="59" t="s">
        <v>31</v>
      </c>
      <c r="G5" s="60">
        <f t="shared" ref="G5:H6" si="0">SUM(I5,K5,M5)</f>
        <v>0</v>
      </c>
      <c r="H5" s="60">
        <f t="shared" si="0"/>
        <v>11685</v>
      </c>
      <c r="I5" s="60"/>
      <c r="J5" s="60">
        <f>SUM(J6:J8)</f>
        <v>11685</v>
      </c>
      <c r="K5" s="60"/>
      <c r="L5" s="60">
        <f>SUM(L6:L8)</f>
        <v>0</v>
      </c>
      <c r="M5" s="60"/>
      <c r="N5" s="60">
        <f>SUM(N6:N8)</f>
        <v>0</v>
      </c>
      <c r="O5" s="60"/>
      <c r="P5" s="26"/>
      <c r="Q5" s="26"/>
      <c r="R5" s="27"/>
      <c r="S5" s="27"/>
      <c r="T5" s="27"/>
      <c r="U5" s="27"/>
      <c r="V5" s="27"/>
      <c r="W5" s="27"/>
      <c r="X5" s="27"/>
      <c r="Y5" s="27"/>
    </row>
    <row r="6" spans="2:25" s="21" customFormat="1" ht="19.7" customHeight="1">
      <c r="B6" s="56"/>
      <c r="C6" s="67" t="s">
        <v>26</v>
      </c>
      <c r="D6" s="56"/>
      <c r="E6" s="58">
        <v>8.9999999999999993E-3</v>
      </c>
      <c r="F6" s="56" t="s">
        <v>20</v>
      </c>
      <c r="G6" s="54">
        <f t="shared" si="0"/>
        <v>319646</v>
      </c>
      <c r="H6" s="54">
        <f t="shared" si="0"/>
        <v>2876</v>
      </c>
      <c r="I6" s="55">
        <v>319646</v>
      </c>
      <c r="J6" s="50">
        <f t="shared" ref="J6:J8" si="1">TRUNC($E6*I6)</f>
        <v>2876</v>
      </c>
      <c r="K6" s="55"/>
      <c r="L6" s="55"/>
      <c r="M6" s="55"/>
      <c r="N6" s="55"/>
      <c r="O6" s="55"/>
      <c r="P6" s="24"/>
      <c r="Q6" s="24"/>
      <c r="R6" s="25"/>
      <c r="S6" s="25"/>
      <c r="T6" s="25"/>
      <c r="U6" s="25"/>
      <c r="V6" s="25"/>
      <c r="W6" s="25"/>
      <c r="X6" s="25"/>
      <c r="Y6" s="25"/>
    </row>
    <row r="7" spans="2:25" s="21" customFormat="1" ht="19.7" customHeight="1">
      <c r="B7" s="56"/>
      <c r="C7" s="67" t="s">
        <v>27</v>
      </c>
      <c r="D7" s="56"/>
      <c r="E7" s="58">
        <v>2.9000000000000001E-2</v>
      </c>
      <c r="F7" s="56" t="s">
        <v>20</v>
      </c>
      <c r="G7" s="54">
        <f t="shared" ref="G7" si="2">SUM(I7,K7,M7)</f>
        <v>233543</v>
      </c>
      <c r="H7" s="54">
        <f t="shared" ref="H7" si="3">SUM(J7,L7,N7)</f>
        <v>6772</v>
      </c>
      <c r="I7" s="55">
        <v>233543</v>
      </c>
      <c r="J7" s="50">
        <f t="shared" si="1"/>
        <v>6772</v>
      </c>
      <c r="K7" s="55"/>
      <c r="L7" s="55"/>
      <c r="M7" s="55"/>
      <c r="N7" s="55"/>
      <c r="O7" s="55"/>
      <c r="P7" s="24"/>
      <c r="Q7" s="24"/>
      <c r="R7" s="25"/>
      <c r="S7" s="25"/>
      <c r="T7" s="25"/>
      <c r="U7" s="25"/>
      <c r="V7" s="25"/>
      <c r="W7" s="25"/>
      <c r="X7" s="25"/>
      <c r="Y7" s="25"/>
    </row>
    <row r="8" spans="2:25" s="21" customFormat="1" ht="19.7" customHeight="1">
      <c r="B8" s="56"/>
      <c r="C8" s="67" t="s">
        <v>23</v>
      </c>
      <c r="D8" s="56"/>
      <c r="E8" s="52">
        <v>1.2E-2</v>
      </c>
      <c r="F8" s="56" t="s">
        <v>20</v>
      </c>
      <c r="G8" s="54">
        <f t="shared" ref="G8" si="4">SUM(I8,K8,M8)</f>
        <v>169804</v>
      </c>
      <c r="H8" s="54">
        <f t="shared" ref="H8" si="5">SUM(J8,L8,N8)</f>
        <v>2037</v>
      </c>
      <c r="I8" s="55">
        <f>노임단가!$F$4</f>
        <v>169804</v>
      </c>
      <c r="J8" s="50">
        <f t="shared" si="1"/>
        <v>2037</v>
      </c>
      <c r="K8" s="55"/>
      <c r="L8" s="50">
        <f t="shared" ref="L8" si="6">TRUNC($E8*K8)</f>
        <v>0</v>
      </c>
      <c r="M8" s="55"/>
      <c r="N8" s="50">
        <f t="shared" ref="N8" si="7">TRUNC($E8*M8)</f>
        <v>0</v>
      </c>
      <c r="O8" s="55"/>
      <c r="P8" s="24"/>
      <c r="Q8" s="24"/>
      <c r="R8" s="25"/>
      <c r="S8" s="25"/>
      <c r="T8" s="25"/>
      <c r="U8" s="25"/>
      <c r="V8" s="25"/>
      <c r="W8" s="25"/>
      <c r="X8" s="25"/>
      <c r="Y8" s="25"/>
    </row>
    <row r="9" spans="2:25" s="21" customFormat="1" ht="19.7" customHeight="1">
      <c r="B9" s="56"/>
      <c r="C9" s="56"/>
      <c r="D9" s="56"/>
      <c r="E9" s="56"/>
      <c r="F9" s="56"/>
      <c r="G9" s="54"/>
      <c r="H9" s="54"/>
      <c r="I9" s="55"/>
      <c r="J9" s="55"/>
      <c r="K9" s="55"/>
      <c r="L9" s="55"/>
      <c r="M9" s="55"/>
      <c r="N9" s="55"/>
      <c r="O9" s="55"/>
      <c r="P9" s="24"/>
      <c r="Q9" s="24"/>
      <c r="R9" s="25"/>
      <c r="S9" s="25"/>
      <c r="T9" s="25"/>
      <c r="U9" s="25"/>
      <c r="V9" s="25"/>
      <c r="W9" s="25"/>
      <c r="X9" s="25"/>
      <c r="Y9" s="25"/>
    </row>
    <row r="10" spans="2:25" s="21" customFormat="1" ht="19.7" customHeight="1">
      <c r="B10" s="56"/>
      <c r="C10" s="56"/>
      <c r="D10" s="56"/>
      <c r="E10" s="56"/>
      <c r="F10" s="56"/>
      <c r="G10" s="54"/>
      <c r="H10" s="54"/>
      <c r="I10" s="55"/>
      <c r="J10" s="55"/>
      <c r="K10" s="55"/>
      <c r="L10" s="55"/>
      <c r="M10" s="55"/>
      <c r="N10" s="55"/>
      <c r="O10" s="55"/>
      <c r="P10" s="24"/>
      <c r="Q10" s="24"/>
      <c r="R10" s="25"/>
      <c r="S10" s="25"/>
      <c r="T10" s="25"/>
      <c r="U10" s="25"/>
      <c r="V10" s="25"/>
      <c r="W10" s="25"/>
      <c r="X10" s="25"/>
      <c r="Y10" s="25"/>
    </row>
    <row r="11" spans="2:25" s="21" customFormat="1" ht="19.7" customHeight="1">
      <c r="B11" s="56"/>
      <c r="C11" s="56"/>
      <c r="D11" s="56"/>
      <c r="E11" s="52"/>
      <c r="F11" s="56"/>
      <c r="G11" s="54"/>
      <c r="H11" s="54"/>
      <c r="I11" s="55"/>
      <c r="J11" s="50"/>
      <c r="K11" s="55"/>
      <c r="L11" s="50"/>
      <c r="M11" s="55"/>
      <c r="N11" s="50"/>
      <c r="O11" s="55"/>
      <c r="P11" s="24"/>
      <c r="Q11" s="24"/>
      <c r="R11" s="25"/>
      <c r="S11" s="25"/>
      <c r="T11" s="25"/>
      <c r="U11" s="25"/>
      <c r="V11" s="25"/>
      <c r="W11" s="25"/>
      <c r="X11" s="25"/>
      <c r="Y11" s="25"/>
    </row>
    <row r="12" spans="2:25" s="22" customFormat="1" ht="19.7" customHeight="1">
      <c r="B12" s="53"/>
      <c r="C12" s="53"/>
      <c r="D12" s="53"/>
      <c r="E12" s="57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26"/>
      <c r="Q12" s="26"/>
      <c r="R12" s="27"/>
      <c r="S12" s="27"/>
      <c r="T12" s="27"/>
      <c r="U12" s="27"/>
      <c r="V12" s="27"/>
      <c r="W12" s="27"/>
      <c r="X12" s="27"/>
      <c r="Y12" s="27"/>
    </row>
    <row r="13" spans="2:25" s="2" customFormat="1" ht="19.7" customHeight="1">
      <c r="B13" s="48"/>
      <c r="C13" s="48"/>
      <c r="D13" s="51"/>
      <c r="E13" s="52"/>
      <c r="F13" s="48"/>
      <c r="G13" s="54"/>
      <c r="H13" s="54"/>
      <c r="I13" s="49"/>
      <c r="J13" s="50"/>
      <c r="K13" s="49"/>
      <c r="L13" s="50"/>
      <c r="M13" s="49"/>
      <c r="N13" s="50"/>
      <c r="O13" s="49"/>
      <c r="P13" s="24"/>
      <c r="Q13" s="24"/>
      <c r="R13" s="25"/>
      <c r="S13" s="25"/>
      <c r="T13" s="25"/>
      <c r="U13" s="25"/>
      <c r="V13" s="25"/>
      <c r="W13" s="25"/>
      <c r="X13" s="25"/>
      <c r="Y13" s="25"/>
    </row>
    <row r="14" spans="2:25" s="21" customFormat="1" ht="19.7" customHeight="1">
      <c r="B14" s="56"/>
      <c r="C14" s="56"/>
      <c r="D14" s="56"/>
      <c r="E14" s="52"/>
      <c r="F14" s="56"/>
      <c r="G14" s="54"/>
      <c r="H14" s="54"/>
      <c r="I14" s="55"/>
      <c r="J14" s="50"/>
      <c r="K14" s="55"/>
      <c r="L14" s="50"/>
      <c r="M14" s="55"/>
      <c r="N14" s="50"/>
      <c r="O14" s="55"/>
      <c r="P14" s="24"/>
      <c r="Q14" s="24"/>
      <c r="R14" s="25"/>
      <c r="S14" s="25"/>
      <c r="T14" s="25"/>
      <c r="U14" s="25"/>
      <c r="V14" s="25"/>
      <c r="W14" s="25"/>
      <c r="X14" s="25"/>
      <c r="Y14" s="25"/>
    </row>
    <row r="15" spans="2:25" s="22" customFormat="1" ht="19.7" customHeight="1">
      <c r="B15" s="53"/>
      <c r="C15" s="53"/>
      <c r="D15" s="53"/>
      <c r="E15" s="53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26"/>
      <c r="Q15" s="26"/>
      <c r="R15" s="27"/>
      <c r="S15" s="27"/>
      <c r="T15" s="27"/>
      <c r="U15" s="27"/>
      <c r="V15" s="27"/>
      <c r="W15" s="27"/>
      <c r="X15" s="27"/>
      <c r="Y15" s="27"/>
    </row>
    <row r="16" spans="2:25" s="2" customFormat="1" ht="19.7" customHeight="1">
      <c r="B16" s="48"/>
      <c r="C16" s="48"/>
      <c r="D16" s="51"/>
      <c r="E16" s="52"/>
      <c r="F16" s="48"/>
      <c r="G16" s="54"/>
      <c r="H16" s="54"/>
      <c r="I16" s="49"/>
      <c r="J16" s="50"/>
      <c r="K16" s="49"/>
      <c r="L16" s="50"/>
      <c r="M16" s="49"/>
      <c r="N16" s="50"/>
      <c r="O16" s="49"/>
      <c r="P16" s="24"/>
      <c r="Q16" s="24"/>
      <c r="R16" s="25"/>
      <c r="S16" s="25"/>
      <c r="T16" s="25"/>
      <c r="U16" s="25"/>
      <c r="V16" s="25"/>
      <c r="W16" s="25"/>
      <c r="X16" s="25"/>
      <c r="Y16" s="25"/>
    </row>
    <row r="17" spans="2:25" s="21" customFormat="1" ht="19.7" customHeight="1">
      <c r="B17" s="56"/>
      <c r="C17" s="56"/>
      <c r="D17" s="56"/>
      <c r="E17" s="52"/>
      <c r="F17" s="56"/>
      <c r="G17" s="54"/>
      <c r="H17" s="54"/>
      <c r="I17" s="55"/>
      <c r="J17" s="50"/>
      <c r="K17" s="55"/>
      <c r="L17" s="50"/>
      <c r="M17" s="55"/>
      <c r="N17" s="50"/>
      <c r="O17" s="55"/>
      <c r="P17" s="24"/>
      <c r="Q17" s="24"/>
      <c r="R17" s="25"/>
      <c r="S17" s="25"/>
      <c r="T17" s="25"/>
      <c r="U17" s="25"/>
      <c r="V17" s="25"/>
      <c r="W17" s="25"/>
      <c r="X17" s="25"/>
      <c r="Y17" s="25"/>
    </row>
    <row r="18" spans="2:25" s="22" customFormat="1" ht="19.7" customHeight="1">
      <c r="B18" s="53"/>
      <c r="C18" s="53"/>
      <c r="D18" s="53"/>
      <c r="E18" s="53"/>
      <c r="F18" s="53"/>
      <c r="G18" s="54"/>
      <c r="H18" s="54"/>
      <c r="I18" s="54"/>
      <c r="J18" s="54"/>
      <c r="K18" s="54"/>
      <c r="L18" s="54"/>
      <c r="M18" s="54"/>
      <c r="N18" s="54"/>
      <c r="O18" s="54"/>
      <c r="P18" s="26"/>
      <c r="Q18" s="26"/>
      <c r="R18" s="27"/>
      <c r="S18" s="27"/>
      <c r="T18" s="27"/>
      <c r="U18" s="27"/>
      <c r="V18" s="27"/>
      <c r="W18" s="27"/>
      <c r="X18" s="27"/>
      <c r="Y18" s="27"/>
    </row>
    <row r="19" spans="2:25" s="2" customFormat="1" ht="19.7" customHeight="1">
      <c r="B19" s="48"/>
      <c r="C19" s="48"/>
      <c r="D19" s="51"/>
      <c r="E19" s="52"/>
      <c r="F19" s="48"/>
      <c r="G19" s="54"/>
      <c r="H19" s="54"/>
      <c r="I19" s="49"/>
      <c r="J19" s="50"/>
      <c r="K19" s="49"/>
      <c r="L19" s="50"/>
      <c r="M19" s="49"/>
      <c r="N19" s="50"/>
      <c r="O19" s="49"/>
      <c r="P19" s="24"/>
      <c r="Q19" s="24"/>
      <c r="R19" s="25"/>
      <c r="S19" s="25"/>
      <c r="T19" s="25"/>
      <c r="U19" s="25"/>
      <c r="V19" s="25"/>
      <c r="W19" s="25"/>
      <c r="X19" s="25"/>
      <c r="Y19" s="25"/>
    </row>
    <row r="20" spans="2:25" s="21" customFormat="1" ht="19.7" customHeight="1">
      <c r="B20" s="56"/>
      <c r="C20" s="56"/>
      <c r="D20" s="56"/>
      <c r="E20" s="52"/>
      <c r="F20" s="56"/>
      <c r="G20" s="54"/>
      <c r="H20" s="54"/>
      <c r="I20" s="55"/>
      <c r="J20" s="50"/>
      <c r="K20" s="55"/>
      <c r="L20" s="50"/>
      <c r="M20" s="55"/>
      <c r="N20" s="50"/>
      <c r="O20" s="55"/>
      <c r="P20" s="24"/>
      <c r="Q20" s="24"/>
      <c r="R20" s="25"/>
      <c r="S20" s="25"/>
      <c r="T20" s="25"/>
      <c r="U20" s="25"/>
      <c r="V20" s="25"/>
      <c r="W20" s="25"/>
      <c r="X20" s="25"/>
      <c r="Y20" s="25"/>
    </row>
    <row r="21" spans="2:25" s="22" customFormat="1" ht="19.7" customHeight="1">
      <c r="B21" s="53"/>
      <c r="C21" s="53"/>
      <c r="D21" s="53"/>
      <c r="E21" s="53"/>
      <c r="F21" s="53"/>
      <c r="G21" s="54"/>
      <c r="H21" s="54"/>
      <c r="I21" s="54"/>
      <c r="J21" s="54"/>
      <c r="K21" s="54"/>
      <c r="L21" s="54"/>
      <c r="M21" s="54"/>
      <c r="N21" s="54"/>
      <c r="O21" s="54"/>
      <c r="P21" s="26"/>
      <c r="Q21" s="26"/>
      <c r="R21" s="27"/>
      <c r="S21" s="27"/>
      <c r="T21" s="27"/>
      <c r="U21" s="27"/>
      <c r="V21" s="27"/>
      <c r="W21" s="27"/>
      <c r="X21" s="27"/>
      <c r="Y21" s="27"/>
    </row>
    <row r="22" spans="2:25" s="2" customFormat="1" ht="19.7" customHeight="1">
      <c r="B22" s="48"/>
      <c r="C22" s="48"/>
      <c r="D22" s="51"/>
      <c r="E22" s="52"/>
      <c r="F22" s="48"/>
      <c r="G22" s="54"/>
      <c r="H22" s="54"/>
      <c r="I22" s="49"/>
      <c r="J22" s="50"/>
      <c r="K22" s="49"/>
      <c r="L22" s="50"/>
      <c r="M22" s="49"/>
      <c r="N22" s="50"/>
      <c r="O22" s="49"/>
      <c r="P22" s="24"/>
      <c r="Q22" s="24"/>
      <c r="R22" s="25"/>
      <c r="S22" s="25"/>
      <c r="T22" s="25"/>
      <c r="U22" s="25"/>
      <c r="V22" s="25"/>
      <c r="W22" s="25"/>
      <c r="X22" s="25"/>
      <c r="Y22" s="25"/>
    </row>
    <row r="23" spans="2:25" s="21" customFormat="1" ht="19.7" customHeight="1">
      <c r="B23" s="56"/>
      <c r="C23" s="56"/>
      <c r="D23" s="56"/>
      <c r="E23" s="52"/>
      <c r="F23" s="56"/>
      <c r="G23" s="54"/>
      <c r="H23" s="54"/>
      <c r="I23" s="55"/>
      <c r="J23" s="50"/>
      <c r="K23" s="55"/>
      <c r="L23" s="50"/>
      <c r="M23" s="55"/>
      <c r="N23" s="50"/>
      <c r="O23" s="55"/>
      <c r="P23" s="24"/>
      <c r="Q23" s="24"/>
      <c r="R23" s="25"/>
      <c r="S23" s="25"/>
      <c r="T23" s="25"/>
      <c r="U23" s="25"/>
      <c r="V23" s="25"/>
      <c r="W23" s="25"/>
      <c r="X23" s="25"/>
      <c r="Y23" s="25"/>
    </row>
    <row r="24" spans="2:25" s="22" customFormat="1" ht="19.7" customHeight="1">
      <c r="B24" s="53"/>
      <c r="C24" s="53"/>
      <c r="D24" s="53"/>
      <c r="E24" s="53"/>
      <c r="F24" s="53"/>
      <c r="G24" s="54"/>
      <c r="H24" s="54"/>
      <c r="I24" s="54"/>
      <c r="J24" s="54"/>
      <c r="K24" s="54"/>
      <c r="L24" s="54"/>
      <c r="M24" s="54"/>
      <c r="N24" s="54"/>
      <c r="O24" s="54"/>
      <c r="P24" s="26"/>
      <c r="Q24" s="26"/>
      <c r="R24" s="27"/>
      <c r="S24" s="27"/>
      <c r="T24" s="27"/>
      <c r="U24" s="27"/>
      <c r="V24" s="27"/>
      <c r="W24" s="27"/>
      <c r="X24" s="27"/>
      <c r="Y24" s="27"/>
    </row>
    <row r="25" spans="2:25" s="2" customFormat="1" ht="19.7" customHeight="1">
      <c r="B25" s="48"/>
      <c r="C25" s="48"/>
      <c r="D25" s="51"/>
      <c r="E25" s="52"/>
      <c r="F25" s="48"/>
      <c r="G25" s="54"/>
      <c r="H25" s="54"/>
      <c r="I25" s="49"/>
      <c r="J25" s="50"/>
      <c r="K25" s="49"/>
      <c r="L25" s="50"/>
      <c r="M25" s="49"/>
      <c r="N25" s="50"/>
      <c r="O25" s="49"/>
      <c r="P25" s="24"/>
      <c r="Q25" s="24"/>
      <c r="R25" s="25"/>
      <c r="S25" s="25"/>
      <c r="T25" s="25"/>
      <c r="U25" s="25"/>
      <c r="V25" s="25"/>
      <c r="W25" s="25"/>
      <c r="X25" s="25"/>
      <c r="Y25" s="25"/>
    </row>
    <row r="26" spans="2:25" s="21" customFormat="1" ht="19.7" customHeight="1">
      <c r="B26" s="56"/>
      <c r="C26" s="56"/>
      <c r="D26" s="56"/>
      <c r="E26" s="52"/>
      <c r="F26" s="56"/>
      <c r="G26" s="54"/>
      <c r="H26" s="54"/>
      <c r="I26" s="55"/>
      <c r="J26" s="50"/>
      <c r="K26" s="55"/>
      <c r="L26" s="50"/>
      <c r="M26" s="55"/>
      <c r="N26" s="50"/>
      <c r="O26" s="55"/>
      <c r="P26" s="24"/>
      <c r="Q26" s="24"/>
      <c r="R26" s="25"/>
      <c r="S26" s="25"/>
      <c r="T26" s="25"/>
      <c r="U26" s="25"/>
      <c r="V26" s="25"/>
      <c r="W26" s="25"/>
      <c r="X26" s="25"/>
      <c r="Y26" s="25"/>
    </row>
    <row r="27" spans="2:25" s="22" customFormat="1" ht="19.7" customHeight="1">
      <c r="B27" s="53"/>
      <c r="C27" s="53"/>
      <c r="D27" s="53"/>
      <c r="E27" s="53"/>
      <c r="F27" s="53"/>
      <c r="G27" s="54"/>
      <c r="H27" s="54"/>
      <c r="I27" s="54"/>
      <c r="J27" s="54"/>
      <c r="K27" s="54"/>
      <c r="L27" s="54"/>
      <c r="M27" s="54"/>
      <c r="N27" s="54"/>
      <c r="O27" s="54"/>
      <c r="P27" s="26"/>
      <c r="Q27" s="26"/>
      <c r="R27" s="27"/>
      <c r="S27" s="27"/>
      <c r="T27" s="27"/>
      <c r="U27" s="27"/>
      <c r="V27" s="27"/>
      <c r="W27" s="27"/>
      <c r="X27" s="27"/>
      <c r="Y27" s="27"/>
    </row>
    <row r="28" spans="2:25" s="2" customFormat="1" ht="19.7" customHeight="1">
      <c r="B28" s="48"/>
      <c r="C28" s="48"/>
      <c r="D28" s="51"/>
      <c r="E28" s="52"/>
      <c r="F28" s="48"/>
      <c r="G28" s="54"/>
      <c r="H28" s="54"/>
      <c r="I28" s="49"/>
      <c r="J28" s="50"/>
      <c r="K28" s="49"/>
      <c r="L28" s="50"/>
      <c r="M28" s="49"/>
      <c r="N28" s="50"/>
      <c r="O28" s="49"/>
      <c r="P28" s="24"/>
      <c r="Q28" s="24"/>
      <c r="R28" s="25"/>
      <c r="S28" s="25"/>
      <c r="T28" s="25"/>
      <c r="U28" s="25"/>
      <c r="V28" s="25"/>
      <c r="W28" s="25"/>
      <c r="X28" s="25"/>
      <c r="Y28" s="25"/>
    </row>
    <row r="29" spans="2:25" s="21" customFormat="1" ht="19.7" customHeight="1">
      <c r="B29" s="56"/>
      <c r="C29" s="56"/>
      <c r="D29" s="56"/>
      <c r="E29" s="52"/>
      <c r="F29" s="56"/>
      <c r="G29" s="54"/>
      <c r="H29" s="54"/>
      <c r="I29" s="55"/>
      <c r="J29" s="50"/>
      <c r="K29" s="55"/>
      <c r="L29" s="50"/>
      <c r="M29" s="55"/>
      <c r="N29" s="50"/>
      <c r="O29" s="55"/>
      <c r="P29" s="24"/>
      <c r="Q29" s="24"/>
      <c r="R29" s="25"/>
      <c r="S29" s="25"/>
      <c r="T29" s="25"/>
      <c r="U29" s="25"/>
      <c r="V29" s="25"/>
      <c r="W29" s="25"/>
      <c r="X29" s="25"/>
      <c r="Y29" s="25"/>
    </row>
    <row r="30" spans="2:25" s="2" customFormat="1" ht="19.7" customHeight="1">
      <c r="B30" s="48"/>
      <c r="C30" s="48"/>
      <c r="D30" s="48"/>
      <c r="E30" s="52"/>
      <c r="F30" s="48"/>
      <c r="G30" s="47"/>
      <c r="H30" s="47"/>
      <c r="I30" s="49"/>
      <c r="J30" s="50"/>
      <c r="K30" s="49"/>
      <c r="L30" s="50"/>
      <c r="M30" s="49"/>
      <c r="N30" s="50"/>
      <c r="O30" s="49"/>
      <c r="P30" s="24">
        <v>3.6</v>
      </c>
      <c r="Q30" s="24">
        <f>P30*0.4</f>
        <v>1.4400000000000002</v>
      </c>
      <c r="R30" s="24">
        <f>P30+Q30</f>
        <v>5.04</v>
      </c>
      <c r="S30" s="25"/>
      <c r="T30" s="25"/>
      <c r="U30" s="25"/>
      <c r="V30" s="25"/>
      <c r="W30" s="25"/>
      <c r="X30" s="25"/>
      <c r="Y30" s="25"/>
    </row>
    <row r="31" spans="2:25" s="2" customFormat="1" ht="19.7" customHeight="1">
      <c r="B31" s="31"/>
      <c r="C31" s="32"/>
      <c r="D31" s="38"/>
      <c r="E31" s="39"/>
      <c r="F31" s="32"/>
      <c r="G31" s="34"/>
      <c r="H31" s="34"/>
      <c r="I31" s="35"/>
      <c r="J31" s="36"/>
      <c r="K31" s="35"/>
      <c r="L31" s="36"/>
      <c r="M31" s="35"/>
      <c r="N31" s="36"/>
      <c r="O31" s="37"/>
      <c r="P31" s="24"/>
      <c r="Q31" s="24"/>
      <c r="R31" s="25"/>
      <c r="S31" s="25"/>
      <c r="T31" s="25"/>
      <c r="U31" s="25"/>
      <c r="V31" s="25"/>
      <c r="W31" s="25"/>
      <c r="X31" s="25"/>
      <c r="Y31" s="25"/>
    </row>
    <row r="32" spans="2:25" s="22" customFormat="1" ht="19.7" customHeight="1">
      <c r="B32" s="40"/>
      <c r="C32" s="41"/>
      <c r="D32" s="41"/>
      <c r="E32" s="41"/>
      <c r="F32" s="41"/>
      <c r="G32" s="34"/>
      <c r="H32" s="34"/>
      <c r="I32" s="34"/>
      <c r="J32" s="34"/>
      <c r="K32" s="34"/>
      <c r="L32" s="34"/>
      <c r="M32" s="34"/>
      <c r="N32" s="34"/>
      <c r="O32" s="42"/>
      <c r="P32" s="26"/>
      <c r="Q32" s="26"/>
      <c r="R32" s="27"/>
      <c r="S32" s="27"/>
      <c r="T32" s="27"/>
      <c r="U32" s="27"/>
      <c r="V32" s="27"/>
      <c r="W32" s="27"/>
      <c r="X32" s="27"/>
      <c r="Y32" s="27"/>
    </row>
    <row r="33" spans="2:25" s="2" customFormat="1" ht="19.7" customHeight="1">
      <c r="B33" s="31"/>
      <c r="C33" s="32"/>
      <c r="D33" s="32"/>
      <c r="E33" s="45"/>
      <c r="F33" s="32"/>
      <c r="G33" s="34"/>
      <c r="H33" s="34"/>
      <c r="I33" s="35"/>
      <c r="J33" s="36"/>
      <c r="K33" s="35"/>
      <c r="L33" s="36"/>
      <c r="M33" s="35"/>
      <c r="N33" s="36"/>
      <c r="O33" s="37"/>
      <c r="P33" s="24">
        <v>2.7</v>
      </c>
      <c r="Q33" s="24">
        <f>P33*0.4</f>
        <v>1.08</v>
      </c>
      <c r="R33" s="24">
        <f>P33+Q33</f>
        <v>3.7800000000000002</v>
      </c>
      <c r="S33" s="25"/>
      <c r="T33" s="25"/>
      <c r="U33" s="25"/>
      <c r="V33" s="25"/>
      <c r="W33" s="25"/>
      <c r="X33" s="25"/>
      <c r="Y33" s="25"/>
    </row>
    <row r="34" spans="2:25" s="2" customFormat="1" ht="20.25" customHeight="1">
      <c r="B34" s="31"/>
      <c r="C34" s="32"/>
      <c r="D34" s="32"/>
      <c r="E34" s="43"/>
      <c r="F34" s="32"/>
      <c r="G34" s="34"/>
      <c r="H34" s="34"/>
      <c r="I34" s="35"/>
      <c r="J34" s="36"/>
      <c r="K34" s="35"/>
      <c r="L34" s="36"/>
      <c r="M34" s="35"/>
      <c r="N34" s="36"/>
      <c r="O34" s="37"/>
      <c r="P34" s="24"/>
      <c r="Q34" s="24"/>
      <c r="R34" s="25"/>
      <c r="S34" s="25"/>
      <c r="T34" s="25"/>
      <c r="U34" s="25"/>
      <c r="V34" s="25"/>
      <c r="W34" s="25"/>
      <c r="X34" s="25"/>
      <c r="Y34" s="25"/>
    </row>
    <row r="35" spans="2:25" s="22" customFormat="1" ht="22.5" customHeight="1">
      <c r="B35" s="40"/>
      <c r="C35" s="41"/>
      <c r="D35" s="44"/>
      <c r="E35" s="41"/>
      <c r="F35" s="41"/>
      <c r="G35" s="34"/>
      <c r="H35" s="34"/>
      <c r="I35" s="34"/>
      <c r="J35" s="34"/>
      <c r="K35" s="34"/>
      <c r="L35" s="34"/>
      <c r="M35" s="34"/>
      <c r="N35" s="34"/>
      <c r="O35" s="42"/>
      <c r="P35" s="26"/>
      <c r="Q35" s="26"/>
      <c r="R35" s="27"/>
      <c r="S35" s="27"/>
      <c r="T35" s="27"/>
      <c r="U35" s="27"/>
      <c r="V35" s="27"/>
      <c r="W35" s="27"/>
      <c r="X35" s="27"/>
      <c r="Y35" s="27"/>
    </row>
    <row r="36" spans="2:25" s="2" customFormat="1" ht="19.7" customHeight="1">
      <c r="B36" s="31"/>
      <c r="C36" s="32"/>
      <c r="D36" s="32"/>
      <c r="E36" s="45"/>
      <c r="F36" s="32"/>
      <c r="G36" s="34"/>
      <c r="H36" s="34"/>
      <c r="I36" s="35"/>
      <c r="J36" s="36"/>
      <c r="K36" s="35"/>
      <c r="L36" s="36"/>
      <c r="M36" s="35"/>
      <c r="N36" s="36"/>
      <c r="O36" s="37"/>
      <c r="P36" s="24">
        <v>2.2000000000000002</v>
      </c>
      <c r="Q36" s="24">
        <f>P36*0.4</f>
        <v>0.88000000000000012</v>
      </c>
      <c r="R36" s="24">
        <f>P36+Q36</f>
        <v>3.08</v>
      </c>
      <c r="S36" s="25"/>
      <c r="T36" s="25"/>
      <c r="U36" s="25"/>
      <c r="V36" s="25"/>
      <c r="W36" s="25"/>
      <c r="X36" s="25"/>
      <c r="Y36" s="25"/>
    </row>
    <row r="37" spans="2:25" s="2" customFormat="1" ht="19.7" customHeight="1">
      <c r="B37" s="31"/>
      <c r="C37" s="32"/>
      <c r="D37" s="32"/>
      <c r="E37" s="33"/>
      <c r="F37" s="32"/>
      <c r="G37" s="34"/>
      <c r="H37" s="34"/>
      <c r="I37" s="35"/>
      <c r="J37" s="36"/>
      <c r="K37" s="35"/>
      <c r="L37" s="36"/>
      <c r="M37" s="35"/>
      <c r="N37" s="36"/>
      <c r="O37" s="37"/>
      <c r="P37" s="24"/>
      <c r="Q37" s="24"/>
      <c r="R37" s="25"/>
      <c r="S37" s="25"/>
      <c r="T37" s="25"/>
      <c r="U37" s="25"/>
      <c r="V37" s="25"/>
      <c r="W37" s="25"/>
      <c r="X37" s="25"/>
      <c r="Y37" s="25"/>
    </row>
    <row r="38" spans="2:25" s="22" customFormat="1" ht="22.5" customHeight="1">
      <c r="B38" s="40"/>
      <c r="C38" s="41"/>
      <c r="D38" s="44"/>
      <c r="E38" s="41"/>
      <c r="F38" s="41"/>
      <c r="G38" s="34"/>
      <c r="H38" s="34"/>
      <c r="I38" s="34"/>
      <c r="J38" s="34"/>
      <c r="K38" s="34"/>
      <c r="L38" s="34"/>
      <c r="M38" s="34"/>
      <c r="N38" s="34"/>
      <c r="O38" s="42"/>
      <c r="P38" s="26"/>
      <c r="Q38" s="26"/>
      <c r="R38" s="27"/>
      <c r="S38" s="27"/>
      <c r="T38" s="27"/>
      <c r="U38" s="27"/>
      <c r="V38" s="27"/>
      <c r="W38" s="27"/>
      <c r="X38" s="27"/>
      <c r="Y38" s="27"/>
    </row>
    <row r="39" spans="2:25" s="2" customFormat="1" ht="19.7" customHeight="1">
      <c r="B39" s="31"/>
      <c r="C39" s="32"/>
      <c r="D39" s="32"/>
      <c r="E39" s="45"/>
      <c r="F39" s="32"/>
      <c r="G39" s="34"/>
      <c r="H39" s="34"/>
      <c r="I39" s="35"/>
      <c r="J39" s="36"/>
      <c r="K39" s="35"/>
      <c r="L39" s="36"/>
      <c r="M39" s="35"/>
      <c r="N39" s="36"/>
      <c r="O39" s="37"/>
      <c r="P39" s="24">
        <v>1.2</v>
      </c>
      <c r="Q39" s="24">
        <f>P39*0.4</f>
        <v>0.48</v>
      </c>
      <c r="R39" s="24">
        <f>P39+Q39</f>
        <v>1.68</v>
      </c>
      <c r="S39" s="25"/>
      <c r="T39" s="25"/>
      <c r="U39" s="25"/>
      <c r="V39" s="25"/>
      <c r="W39" s="25"/>
      <c r="X39" s="25"/>
      <c r="Y39" s="25"/>
    </row>
    <row r="40" spans="2:25" s="2" customFormat="1" ht="19.7" customHeight="1">
      <c r="B40" s="31"/>
      <c r="C40" s="32"/>
      <c r="D40" s="32"/>
      <c r="E40" s="33"/>
      <c r="F40" s="32"/>
      <c r="G40" s="34"/>
      <c r="H40" s="34"/>
      <c r="I40" s="35"/>
      <c r="J40" s="36"/>
      <c r="K40" s="35"/>
      <c r="L40" s="36"/>
      <c r="M40" s="35"/>
      <c r="N40" s="36"/>
      <c r="O40" s="37"/>
      <c r="P40" s="24"/>
      <c r="Q40" s="24"/>
      <c r="R40" s="25"/>
      <c r="S40" s="25"/>
      <c r="T40" s="25"/>
      <c r="U40" s="25"/>
      <c r="V40" s="25"/>
      <c r="W40" s="25"/>
      <c r="X40" s="25"/>
      <c r="Y40" s="25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7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0"/>
  <sheetViews>
    <sheetView view="pageBreakPreview" zoomScale="115" zoomScaleNormal="160" zoomScaleSheetLayoutView="115" workbookViewId="0">
      <selection activeCell="E5" sqref="E5"/>
    </sheetView>
  </sheetViews>
  <sheetFormatPr defaultRowHeight="12.75"/>
  <cols>
    <col min="1" max="1" width="0.625" style="4" customWidth="1"/>
    <col min="2" max="2" width="6.25" style="4" customWidth="1"/>
    <col min="3" max="3" width="16.875" style="4" customWidth="1"/>
    <col min="4" max="4" width="15.375" style="4" customWidth="1"/>
    <col min="5" max="5" width="6.875" style="4" customWidth="1"/>
    <col min="6" max="6" width="16.875" style="4" customWidth="1"/>
    <col min="7" max="7" width="16.875" style="18" customWidth="1"/>
    <col min="8" max="16384" width="9" style="4"/>
  </cols>
  <sheetData>
    <row r="1" spans="2:26" ht="24.95" customHeight="1">
      <c r="B1" s="65" t="s">
        <v>11</v>
      </c>
      <c r="C1" s="65"/>
      <c r="D1" s="65"/>
      <c r="E1" s="65"/>
      <c r="F1" s="65"/>
      <c r="G1" s="65"/>
    </row>
    <row r="2" spans="2:26" ht="9.9499999999999993" customHeight="1">
      <c r="B2" s="66"/>
      <c r="C2" s="66"/>
      <c r="D2" s="66"/>
      <c r="E2" s="66"/>
      <c r="F2" s="66"/>
      <c r="G2" s="66"/>
    </row>
    <row r="3" spans="2:26" ht="27.95" customHeight="1">
      <c r="B3" s="5" t="s">
        <v>5</v>
      </c>
      <c r="C3" s="6" t="s">
        <v>6</v>
      </c>
      <c r="D3" s="6" t="s">
        <v>7</v>
      </c>
      <c r="E3" s="6" t="s">
        <v>2</v>
      </c>
      <c r="F3" s="6" t="s">
        <v>8</v>
      </c>
      <c r="G3" s="7" t="s">
        <v>9</v>
      </c>
    </row>
    <row r="4" spans="2:26" ht="22.35" customHeight="1">
      <c r="B4" s="8">
        <v>1</v>
      </c>
      <c r="C4" s="30" t="s">
        <v>22</v>
      </c>
      <c r="D4" s="9"/>
      <c r="E4" s="10" t="s">
        <v>10</v>
      </c>
      <c r="F4" s="10">
        <v>169804</v>
      </c>
      <c r="G4" s="20" t="s">
        <v>21</v>
      </c>
      <c r="Z4" s="12"/>
    </row>
    <row r="5" spans="2:26" ht="22.35" customHeight="1">
      <c r="B5" s="8">
        <v>2</v>
      </c>
      <c r="C5" s="30" t="s">
        <v>24</v>
      </c>
      <c r="D5" s="9"/>
      <c r="E5" s="10" t="s">
        <v>10</v>
      </c>
      <c r="F5" s="10">
        <v>248350</v>
      </c>
      <c r="G5" s="20"/>
      <c r="Z5" s="12"/>
    </row>
    <row r="6" spans="2:26" ht="22.35" customHeight="1">
      <c r="B6" s="8">
        <v>3</v>
      </c>
      <c r="C6" s="30" t="s">
        <v>28</v>
      </c>
      <c r="D6" s="9"/>
      <c r="E6" s="10" t="s">
        <v>10</v>
      </c>
      <c r="F6" s="10">
        <v>319646</v>
      </c>
      <c r="G6" s="11"/>
      <c r="Z6" s="12"/>
    </row>
    <row r="7" spans="2:26" ht="22.35" customHeight="1">
      <c r="B7" s="8">
        <v>4</v>
      </c>
      <c r="C7" s="30" t="s">
        <v>29</v>
      </c>
      <c r="D7" s="9"/>
      <c r="E7" s="10" t="s">
        <v>10</v>
      </c>
      <c r="F7" s="10">
        <v>233543</v>
      </c>
      <c r="G7" s="11"/>
      <c r="Z7" s="12"/>
    </row>
    <row r="8" spans="2:26" ht="22.35" customHeight="1">
      <c r="B8" s="8"/>
      <c r="C8" s="9"/>
      <c r="D8" s="9"/>
      <c r="E8" s="10"/>
      <c r="F8" s="10"/>
      <c r="G8" s="11"/>
      <c r="Z8" s="12"/>
    </row>
    <row r="9" spans="2:26" ht="22.35" customHeight="1">
      <c r="B9" s="8"/>
      <c r="C9" s="9"/>
      <c r="D9" s="9"/>
      <c r="E9" s="10"/>
      <c r="F9" s="10"/>
      <c r="G9" s="11"/>
      <c r="Z9" s="12"/>
    </row>
    <row r="10" spans="2:26" ht="22.35" customHeight="1">
      <c r="B10" s="8"/>
      <c r="C10" s="9"/>
      <c r="D10" s="9"/>
      <c r="E10" s="10"/>
      <c r="F10" s="10"/>
      <c r="G10" s="11"/>
      <c r="Z10" s="12"/>
    </row>
    <row r="11" spans="2:26" ht="22.35" customHeight="1">
      <c r="B11" s="8"/>
      <c r="C11" s="9"/>
      <c r="D11" s="9"/>
      <c r="E11" s="10"/>
      <c r="F11" s="10"/>
      <c r="G11" s="11"/>
      <c r="Z11" s="12"/>
    </row>
    <row r="12" spans="2:26" ht="22.35" customHeight="1">
      <c r="B12" s="8"/>
      <c r="C12" s="9"/>
      <c r="D12" s="9"/>
      <c r="E12" s="10"/>
      <c r="F12" s="10"/>
      <c r="G12" s="11"/>
      <c r="Z12" s="12"/>
    </row>
    <row r="13" spans="2:26" ht="22.35" customHeight="1">
      <c r="B13" s="8"/>
      <c r="C13" s="9"/>
      <c r="D13" s="9"/>
      <c r="E13" s="10"/>
      <c r="F13" s="10"/>
      <c r="G13" s="11"/>
      <c r="Z13" s="12"/>
    </row>
    <row r="14" spans="2:26" ht="22.35" customHeight="1">
      <c r="B14" s="8"/>
      <c r="C14" s="9"/>
      <c r="D14" s="9"/>
      <c r="E14" s="10"/>
      <c r="F14" s="10"/>
      <c r="G14" s="11"/>
      <c r="Z14" s="12"/>
    </row>
    <row r="15" spans="2:26" ht="22.35" customHeight="1">
      <c r="B15" s="8"/>
      <c r="C15" s="9"/>
      <c r="D15" s="9"/>
      <c r="E15" s="10"/>
      <c r="F15" s="10"/>
      <c r="G15" s="11"/>
      <c r="Z15" s="12"/>
    </row>
    <row r="16" spans="2:26" ht="22.35" customHeight="1">
      <c r="B16" s="8"/>
      <c r="C16" s="9"/>
      <c r="D16" s="9"/>
      <c r="E16" s="10"/>
      <c r="F16" s="10"/>
      <c r="G16" s="11"/>
      <c r="Z16" s="12"/>
    </row>
    <row r="17" spans="2:26" ht="22.35" customHeight="1">
      <c r="B17" s="8"/>
      <c r="C17" s="9"/>
      <c r="D17" s="9"/>
      <c r="E17" s="10"/>
      <c r="F17" s="10"/>
      <c r="G17" s="11"/>
      <c r="Z17" s="12"/>
    </row>
    <row r="18" spans="2:26" ht="21" customHeight="1">
      <c r="B18" s="8"/>
      <c r="C18" s="9"/>
      <c r="D18" s="9"/>
      <c r="E18" s="10"/>
      <c r="F18" s="10"/>
      <c r="G18" s="11"/>
      <c r="Z18" s="12"/>
    </row>
    <row r="19" spans="2:26" ht="22.35" customHeight="1">
      <c r="B19" s="8"/>
      <c r="C19" s="9"/>
      <c r="D19" s="9"/>
      <c r="E19" s="10"/>
      <c r="F19" s="10"/>
      <c r="G19" s="11"/>
      <c r="Z19" s="12"/>
    </row>
    <row r="20" spans="2:26" ht="22.35" customHeight="1">
      <c r="B20" s="8"/>
      <c r="C20" s="9"/>
      <c r="D20" s="9"/>
      <c r="E20" s="10"/>
      <c r="F20" s="10"/>
      <c r="G20" s="11"/>
      <c r="Z20" s="12"/>
    </row>
    <row r="21" spans="2:26" ht="22.35" customHeight="1">
      <c r="B21" s="8"/>
      <c r="C21" s="9"/>
      <c r="D21" s="9"/>
      <c r="E21" s="10"/>
      <c r="F21" s="10"/>
      <c r="G21" s="11"/>
      <c r="Z21" s="12"/>
    </row>
    <row r="22" spans="2:26" ht="22.35" customHeight="1">
      <c r="B22" s="8"/>
      <c r="C22" s="9"/>
      <c r="D22" s="9"/>
      <c r="E22" s="10"/>
      <c r="F22" s="10"/>
      <c r="G22" s="11"/>
      <c r="Z22" s="12"/>
    </row>
    <row r="23" spans="2:26" ht="22.35" customHeight="1">
      <c r="B23" s="8"/>
      <c r="C23" s="9"/>
      <c r="D23" s="9"/>
      <c r="E23" s="10"/>
      <c r="F23" s="10"/>
      <c r="G23" s="11"/>
      <c r="Z23" s="12"/>
    </row>
    <row r="24" spans="2:26" ht="22.35" customHeight="1">
      <c r="B24" s="8"/>
      <c r="C24" s="9"/>
      <c r="D24" s="9"/>
      <c r="E24" s="10"/>
      <c r="F24" s="10"/>
      <c r="G24" s="11"/>
      <c r="Z24" s="12"/>
    </row>
    <row r="25" spans="2:26" ht="22.35" customHeight="1">
      <c r="B25" s="8"/>
      <c r="C25" s="9"/>
      <c r="D25" s="9"/>
      <c r="E25" s="10"/>
      <c r="F25" s="10"/>
      <c r="G25" s="11"/>
      <c r="Z25" s="12"/>
    </row>
    <row r="26" spans="2:26" ht="22.35" customHeight="1">
      <c r="B26" s="8"/>
      <c r="C26" s="9"/>
      <c r="D26" s="9"/>
      <c r="E26" s="10"/>
      <c r="F26" s="10"/>
      <c r="G26" s="11"/>
      <c r="Z26" s="12"/>
    </row>
    <row r="27" spans="2:26" ht="22.35" customHeight="1">
      <c r="B27" s="8"/>
      <c r="C27" s="9"/>
      <c r="D27" s="9"/>
      <c r="E27" s="10"/>
      <c r="F27" s="10"/>
      <c r="G27" s="11"/>
      <c r="Z27" s="12"/>
    </row>
    <row r="28" spans="2:26" ht="22.35" customHeight="1">
      <c r="B28" s="8"/>
      <c r="C28" s="9"/>
      <c r="D28" s="9"/>
      <c r="E28" s="10"/>
      <c r="F28" s="10"/>
      <c r="G28" s="11"/>
      <c r="Z28" s="12"/>
    </row>
    <row r="29" spans="2:26" ht="22.35" customHeight="1">
      <c r="B29" s="13"/>
      <c r="C29" s="14"/>
      <c r="D29" s="14"/>
      <c r="E29" s="15"/>
      <c r="F29" s="15"/>
      <c r="G29" s="16"/>
      <c r="Z29" s="12"/>
    </row>
    <row r="30" spans="2:26">
      <c r="B30" s="17"/>
      <c r="C30" s="17"/>
      <c r="D30" s="17"/>
      <c r="E30" s="17"/>
      <c r="F30" s="17"/>
      <c r="G30" s="19"/>
    </row>
  </sheetData>
  <mergeCells count="1">
    <mergeCell ref="B1:G2"/>
  </mergeCells>
  <phoneticPr fontId="3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</vt:lpstr>
      <vt:lpstr>노임단가!Print_Area</vt:lpstr>
      <vt:lpstr>일위대가!Print_Area</vt:lpstr>
      <vt:lpstr>노임단가!Print_Titles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2024-11-22T08:14:58Z</cp:lastPrinted>
  <dcterms:created xsi:type="dcterms:W3CDTF">2015-08-17T02:38:16Z</dcterms:created>
  <dcterms:modified xsi:type="dcterms:W3CDTF">2025-06-24T16:22:09Z</dcterms:modified>
</cp:coreProperties>
</file>